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" windowHeight="2760" tabRatio="786" firstSheet="2" activeTab="8"/>
  </bookViews>
  <sheets>
    <sheet name="охват" sheetId="1" r:id="rId1"/>
    <sheet name="организация" sheetId="2" r:id="rId2"/>
    <sheet name="технич. направ." sheetId="3" r:id="rId3"/>
    <sheet name="худож. направ." sheetId="4" r:id="rId4"/>
    <sheet name="туристско-краев. направ." sheetId="5" r:id="rId5"/>
    <sheet name="соц-пед. направ." sheetId="6" r:id="rId6"/>
    <sheet name="естественнонауч. направ." sheetId="7" r:id="rId7"/>
    <sheet name="физкультурно-спорт.направ." sheetId="8" r:id="rId8"/>
    <sheet name="кадры" sheetId="9" r:id="rId9"/>
  </sheets>
  <definedNames>
    <definedName name="_xlnm.Print_Area" localSheetId="8">'кадры'!$A$1:$Q$43</definedName>
    <definedName name="_xlnm.Print_Area" localSheetId="0">'охват'!$A$1:$BC$20</definedName>
    <definedName name="_xlnm.Print_Area" localSheetId="2">'технич. направ.'!$A$1:$BA$28</definedName>
  </definedNames>
  <calcPr fullCalcOnLoad="1"/>
</workbook>
</file>

<file path=xl/sharedStrings.xml><?xml version="1.0" encoding="utf-8"?>
<sst xmlns="http://schemas.openxmlformats.org/spreadsheetml/2006/main" count="826" uniqueCount="242">
  <si>
    <t>в том числе</t>
  </si>
  <si>
    <t>высшая категория</t>
  </si>
  <si>
    <t xml:space="preserve">первая категория </t>
  </si>
  <si>
    <t>Таблица 1</t>
  </si>
  <si>
    <t>Количество человек</t>
  </si>
  <si>
    <t>образование</t>
  </si>
  <si>
    <t>Таблица 2</t>
  </si>
  <si>
    <t>Название города (района)</t>
  </si>
  <si>
    <t>всего</t>
  </si>
  <si>
    <t xml:space="preserve"> </t>
  </si>
  <si>
    <t>№ п/п</t>
  </si>
  <si>
    <t>Таблица 3</t>
  </si>
  <si>
    <t>Таблица 4</t>
  </si>
  <si>
    <t>*указать количество человек, а не ставок</t>
  </si>
  <si>
    <t>научные общества</t>
  </si>
  <si>
    <t>студии</t>
  </si>
  <si>
    <t>клубы</t>
  </si>
  <si>
    <t>школы по различным направлениям деятельности</t>
  </si>
  <si>
    <t>мастерские</t>
  </si>
  <si>
    <t>другое (указать)</t>
  </si>
  <si>
    <t>профессиональная подготовка</t>
  </si>
  <si>
    <t>внешних совместителей всего</t>
  </si>
  <si>
    <t xml:space="preserve">возраст </t>
  </si>
  <si>
    <t>ВСЕГО **</t>
  </si>
  <si>
    <t>высшее образованиее</t>
  </si>
  <si>
    <t>социально-педагогическая</t>
  </si>
  <si>
    <t>естественнонаучная</t>
  </si>
  <si>
    <t>всего с педагогическим образованием</t>
  </si>
  <si>
    <t>всего с непедагогическим образованием</t>
  </si>
  <si>
    <t>Мониторинг состояния системы дополнительного образования детей в Тамбовской области</t>
  </si>
  <si>
    <t>педагоги дополнительного образования</t>
  </si>
  <si>
    <t>кружки (секции)</t>
  </si>
  <si>
    <t>Соответствует занимаемой должности</t>
  </si>
  <si>
    <t>Без категории и без наличия соответствия</t>
  </si>
  <si>
    <t>в том числе в группах на базе других учреждений</t>
  </si>
  <si>
    <t>учреждений культуры и т.д.</t>
  </si>
  <si>
    <t>аттестация</t>
  </si>
  <si>
    <t>Название ОДО</t>
  </si>
  <si>
    <t>общеобразовательных организаций</t>
  </si>
  <si>
    <t>заместители директора</t>
  </si>
  <si>
    <t xml:space="preserve">техническая                                    </t>
  </si>
  <si>
    <t>художественная</t>
  </si>
  <si>
    <t xml:space="preserve">   итого***</t>
  </si>
  <si>
    <t>туристско-краеведческая</t>
  </si>
  <si>
    <t>из них количество педагогов, чья специальность совпадает с направленностью реализуемой дополнительной общеобразовательной программы</t>
  </si>
  <si>
    <t>из них количество работников, чья специальность совпадает с направленностью реализуемой дополнительной общеобразовательной программы</t>
  </si>
  <si>
    <t>дошкольныхх организаций</t>
  </si>
  <si>
    <t>биология</t>
  </si>
  <si>
    <t>химия</t>
  </si>
  <si>
    <t>география</t>
  </si>
  <si>
    <t>экология</t>
  </si>
  <si>
    <t>физика</t>
  </si>
  <si>
    <t>судомоделирование</t>
  </si>
  <si>
    <t>автомоделирование</t>
  </si>
  <si>
    <t>программирование</t>
  </si>
  <si>
    <t>декоративно-прикладное искусство</t>
  </si>
  <si>
    <t>хореография</t>
  </si>
  <si>
    <t>изобразительное искусство</t>
  </si>
  <si>
    <t>хоровое пение</t>
  </si>
  <si>
    <t>театральное творчество</t>
  </si>
  <si>
    <t>цирковое искусство</t>
  </si>
  <si>
    <t>оркестр</t>
  </si>
  <si>
    <t>ансамбль</t>
  </si>
  <si>
    <t>Всего</t>
  </si>
  <si>
    <t>туризм</t>
  </si>
  <si>
    <t>краеведение</t>
  </si>
  <si>
    <t xml:space="preserve"> состоящих только на профилактическом учете в ОО</t>
  </si>
  <si>
    <t>состоящих на учете в подразделении по делам несовершеннолетних</t>
  </si>
  <si>
    <t>детей, оставшихся без попечения родителей</t>
  </si>
  <si>
    <r>
      <t>* сумма чисел столбцов</t>
    </r>
    <r>
      <rPr>
        <b/>
        <sz val="10"/>
        <rFont val="Times New Roman"/>
        <family val="1"/>
      </rPr>
      <t xml:space="preserve"> 4,5,6,7,8</t>
    </r>
    <r>
      <rPr>
        <sz val="10"/>
        <rFont val="Times New Roman"/>
        <family val="1"/>
      </rPr>
      <t xml:space="preserve"> должна равняться количеству, указанному в столбце </t>
    </r>
    <r>
      <rPr>
        <b/>
        <sz val="10"/>
        <rFont val="Times New Roman"/>
        <family val="1"/>
      </rPr>
      <t>3</t>
    </r>
  </si>
  <si>
    <r>
      <t xml:space="preserve">на базе общеобразовательных организаций </t>
    </r>
    <r>
      <rPr>
        <sz val="10"/>
        <color indexed="10"/>
        <rFont val="Times New Roman"/>
        <family val="1"/>
      </rPr>
      <t>(одного ребенка считать только один раз)</t>
    </r>
  </si>
  <si>
    <t>кол-во учащихся</t>
  </si>
  <si>
    <t>всего программ</t>
  </si>
  <si>
    <t>Количество реализуемых программ и количество детей,  по ним обучающихся</t>
  </si>
  <si>
    <t>Название ОДО:</t>
  </si>
  <si>
    <t>астрономия</t>
  </si>
  <si>
    <t>из них</t>
  </si>
  <si>
    <r>
      <rPr>
        <b/>
        <sz val="10"/>
        <rFont val="Times New Roman"/>
        <family val="1"/>
      </rPr>
      <t xml:space="preserve">всего </t>
    </r>
    <r>
      <rPr>
        <sz val="10"/>
        <rFont val="Times New Roman"/>
        <family val="1"/>
      </rPr>
      <t xml:space="preserve">учащихся </t>
    </r>
    <r>
      <rPr>
        <b/>
        <sz val="10"/>
        <rFont val="Times New Roman"/>
        <family val="1"/>
      </rPr>
      <t xml:space="preserve">фактически </t>
    </r>
    <r>
      <rPr>
        <sz val="10"/>
        <color indexed="10"/>
        <rFont val="Times New Roman"/>
        <family val="1"/>
      </rPr>
      <t>(одного ребенка считать только один раз)</t>
    </r>
  </si>
  <si>
    <t>детей-инвалидов</t>
  </si>
  <si>
    <t>детей с ОВЗ (без детей-инвалидов)</t>
  </si>
  <si>
    <t xml:space="preserve"> из многодетных семей</t>
  </si>
  <si>
    <r>
      <t xml:space="preserve">Формы детских творческих объединений  в организациях дополнительного образования </t>
    </r>
    <r>
      <rPr>
        <b/>
        <sz val="10"/>
        <rFont val="Times New Roman"/>
        <family val="1"/>
      </rPr>
      <t>(количество)</t>
    </r>
  </si>
  <si>
    <t>хоры</t>
  </si>
  <si>
    <t>театры</t>
  </si>
  <si>
    <t>хореографические коллективы</t>
  </si>
  <si>
    <t>вокальные коллективы</t>
  </si>
  <si>
    <t>Название  города (района)</t>
  </si>
  <si>
    <t>Таблица 5</t>
  </si>
  <si>
    <r>
      <t xml:space="preserve">Кол-во учебных групп    </t>
    </r>
    <r>
      <rPr>
        <b/>
        <sz val="10"/>
        <rFont val="Times New Roman"/>
        <family val="1"/>
      </rPr>
      <t>(единиц)</t>
    </r>
  </si>
  <si>
    <t>Кол-во специалистов, осуществляющих реализацию дополнительных общеобразовательных программ</t>
  </si>
  <si>
    <t>Всего*</t>
  </si>
  <si>
    <t>в том числе:</t>
  </si>
  <si>
    <t>кол-во мероприятий</t>
  </si>
  <si>
    <t>кол-во участников</t>
  </si>
  <si>
    <t>начальное техническое моделирование</t>
  </si>
  <si>
    <t>изобретательство и рационализаторство</t>
  </si>
  <si>
    <t>макетирование техники</t>
  </si>
  <si>
    <t>авиамоделирование и ракетомоделирование</t>
  </si>
  <si>
    <t>радиоконструирование и радиоэлектроника</t>
  </si>
  <si>
    <t>медиатехнологии (технологии киноискусства, фототехнологии)</t>
  </si>
  <si>
    <t>вокал</t>
  </si>
  <si>
    <t>конструирование и моделирование одежды</t>
  </si>
  <si>
    <t xml:space="preserve">Всего по ОДО  города (района) </t>
  </si>
  <si>
    <r>
      <t xml:space="preserve">на базе дошкольных организаций   </t>
    </r>
    <r>
      <rPr>
        <sz val="10"/>
        <color indexed="10"/>
        <rFont val="Times New Roman"/>
        <family val="1"/>
      </rPr>
      <t>(одного ребенка считать только один раз)</t>
    </r>
  </si>
  <si>
    <r>
      <t xml:space="preserve">на базе учреждений культуры и т.д.   </t>
    </r>
    <r>
      <rPr>
        <sz val="10"/>
        <color indexed="10"/>
        <rFont val="Times New Roman"/>
        <family val="1"/>
      </rPr>
      <t>(одного ребенка считать только один раз)</t>
    </r>
  </si>
  <si>
    <t xml:space="preserve">   итого</t>
  </si>
  <si>
    <r>
      <t xml:space="preserve">Направленния  дополнительных общеобразовательных программ технической направленности, 
</t>
    </r>
    <r>
      <rPr>
        <u val="single"/>
        <sz val="10"/>
        <rFont val="Times New Roman"/>
        <family val="1"/>
      </rPr>
      <t>реализуемых в ОДО</t>
    </r>
    <r>
      <rPr>
        <sz val="10"/>
        <rFont val="Times New Roman"/>
        <family val="1"/>
      </rPr>
      <t xml:space="preserve">
  </t>
    </r>
  </si>
  <si>
    <r>
      <t xml:space="preserve">Направленние  дополнительных общеобразовательных программ социально-педагогической направленности, 
</t>
    </r>
    <r>
      <rPr>
        <u val="single"/>
        <sz val="10"/>
        <rFont val="Times New Roman"/>
        <family val="1"/>
      </rPr>
      <t>реализуемых в ОДО</t>
    </r>
    <r>
      <rPr>
        <sz val="10"/>
        <rFont val="Times New Roman"/>
        <family val="1"/>
      </rPr>
      <t xml:space="preserve">
  </t>
    </r>
  </si>
  <si>
    <r>
      <t xml:space="preserve">Направленния  дополнительных общеобразовательных программ художественной направленности, </t>
    </r>
    <r>
      <rPr>
        <u val="single"/>
        <sz val="10"/>
        <rFont val="Times New Roman"/>
        <family val="1"/>
      </rPr>
      <t>реализуемых в ОДО</t>
    </r>
    <r>
      <rPr>
        <sz val="10"/>
        <rFont val="Times New Roman"/>
        <family val="1"/>
      </rPr>
      <t xml:space="preserve">
  </t>
    </r>
  </si>
  <si>
    <r>
      <t xml:space="preserve">* столбец 5 </t>
    </r>
    <r>
      <rPr>
        <b/>
        <sz val="10"/>
        <rFont val="Times New Roman"/>
        <family val="1"/>
      </rPr>
      <t>равен сумме</t>
    </r>
    <r>
      <rPr>
        <sz val="10"/>
        <rFont val="Times New Roman"/>
        <family val="1"/>
      </rPr>
      <t xml:space="preserve"> столбцов 6,7,8,9,10</t>
    </r>
  </si>
  <si>
    <t>Таблица 6</t>
  </si>
  <si>
    <r>
      <t xml:space="preserve">Направленния  дополнительных общеобразовательных программ ествественнонаучной направленности,
 </t>
    </r>
    <r>
      <rPr>
        <u val="single"/>
        <sz val="10"/>
        <rFont val="Times New Roman"/>
        <family val="1"/>
      </rPr>
      <t>реализуемых в ОДО</t>
    </r>
    <r>
      <rPr>
        <sz val="10"/>
        <rFont val="Times New Roman"/>
        <family val="1"/>
      </rPr>
      <t xml:space="preserve">
  </t>
    </r>
  </si>
  <si>
    <r>
      <t xml:space="preserve">Направленние  дополнительных общеобразовательных программ туристско-краеведческой направленности,
 </t>
    </r>
    <r>
      <rPr>
        <u val="single"/>
        <sz val="10"/>
        <rFont val="Times New Roman"/>
        <family val="1"/>
      </rPr>
      <t>реализуемых в ОДО</t>
    </r>
    <r>
      <rPr>
        <sz val="10"/>
        <rFont val="Times New Roman"/>
        <family val="1"/>
      </rPr>
      <t xml:space="preserve">
  </t>
    </r>
  </si>
  <si>
    <t>Таблица 7</t>
  </si>
  <si>
    <t>Таблица 8</t>
  </si>
  <si>
    <t>Таблица 9</t>
  </si>
  <si>
    <t>детей цыганской национальности</t>
  </si>
  <si>
    <t xml:space="preserve">Всего </t>
  </si>
  <si>
    <t>учащиеся 1-4 классов</t>
  </si>
  <si>
    <t>учащиеся 5-9 классов</t>
  </si>
  <si>
    <t>учащиеся 10-11классов</t>
  </si>
  <si>
    <t>из них (из столбца 3) *</t>
  </si>
  <si>
    <r>
      <rPr>
        <b/>
        <u val="single"/>
        <sz val="10"/>
        <rFont val="Times New Roman"/>
        <family val="1"/>
      </rPr>
      <t xml:space="preserve">из них </t>
    </r>
    <r>
      <rPr>
        <u val="single"/>
        <sz val="10"/>
        <rFont val="Times New Roman"/>
        <family val="1"/>
      </rPr>
      <t>(из столбца 3)</t>
    </r>
    <r>
      <rPr>
        <sz val="10"/>
        <rFont val="Times New Roman"/>
        <family val="1"/>
      </rPr>
      <t xml:space="preserve"> кол-во учащихся, занимающихся на базе других учреждений</t>
    </r>
  </si>
  <si>
    <t>охват дополнительным образованием лиц указанных категорий</t>
  </si>
  <si>
    <r>
      <t xml:space="preserve">студенты  </t>
    </r>
    <r>
      <rPr>
        <b/>
        <sz val="11"/>
        <rFont val="Times New Roman"/>
        <family val="1"/>
      </rPr>
      <t>до 18 лет</t>
    </r>
  </si>
  <si>
    <r>
      <t xml:space="preserve">дети  </t>
    </r>
    <r>
      <rPr>
        <b/>
        <sz val="11"/>
        <rFont val="Times New Roman"/>
        <family val="1"/>
      </rPr>
      <t xml:space="preserve">от 5 лет </t>
    </r>
    <r>
      <rPr>
        <b/>
        <sz val="10"/>
        <rFont val="Times New Roman"/>
        <family val="1"/>
      </rPr>
      <t>до зачисления в школу</t>
    </r>
  </si>
  <si>
    <r>
      <t xml:space="preserve">из них </t>
    </r>
    <r>
      <rPr>
        <b/>
        <sz val="10"/>
        <rFont val="Times New Roman"/>
        <family val="1"/>
      </rPr>
      <t xml:space="preserve">результативных </t>
    </r>
    <r>
      <rPr>
        <sz val="10"/>
        <rFont val="Times New Roman"/>
        <family val="1"/>
      </rPr>
      <t>мероприятий (с победами или призовыми местами)</t>
    </r>
  </si>
  <si>
    <t>из них победителей и/или призеров</t>
  </si>
  <si>
    <r>
      <t xml:space="preserve">студенты </t>
    </r>
    <r>
      <rPr>
        <b/>
        <sz val="11"/>
        <rFont val="Times New Roman"/>
        <family val="1"/>
      </rPr>
      <t>до 18 лет**</t>
    </r>
  </si>
  <si>
    <t>в том числе в группах ОДО на базе других учреждений</t>
  </si>
  <si>
    <t>в том числе  с педагогическим образованием</t>
  </si>
  <si>
    <t>экспериментальных</t>
  </si>
  <si>
    <t>авторских</t>
  </si>
  <si>
    <t>разноуровневых</t>
  </si>
  <si>
    <t>долгосрочных  (3 и более лет)</t>
  </si>
  <si>
    <t>дистанционных</t>
  </si>
  <si>
    <t>сетевых</t>
  </si>
  <si>
    <t>профессионально-ориентированных</t>
  </si>
  <si>
    <t>программ для одаренных
 детей</t>
  </si>
  <si>
    <t xml:space="preserve">Направленность реализуемых дополнительных общеобразовательных программ
  </t>
  </si>
  <si>
    <r>
      <t xml:space="preserve">из них (ст. 24) реализуемых на основе </t>
    </r>
    <r>
      <rPr>
        <sz val="10"/>
        <rFont val="Times New Roman"/>
        <family val="1"/>
      </rPr>
      <t xml:space="preserve"> сетевого взамодействия ОО общего и профессионального образования</t>
    </r>
  </si>
  <si>
    <t>Итого***</t>
  </si>
  <si>
    <r>
      <t xml:space="preserve">*** в строку "Итого" </t>
    </r>
    <r>
      <rPr>
        <b/>
        <sz val="10"/>
        <rFont val="Times New Roman"/>
        <family val="1"/>
      </rPr>
      <t>муниципальным органом управления образованием</t>
    </r>
    <r>
      <rPr>
        <sz val="10"/>
        <rFont val="Times New Roman"/>
        <family val="1"/>
      </rPr>
      <t xml:space="preserve"> вносятся суммированные данные по городу (району)</t>
    </r>
  </si>
  <si>
    <t>**  лиц, достигших 18 лет не включать</t>
  </si>
  <si>
    <r>
      <t xml:space="preserve">студенты   </t>
    </r>
    <r>
      <rPr>
        <b/>
        <sz val="11"/>
        <rFont val="Times New Roman"/>
        <family val="1"/>
      </rPr>
      <t>до 18 лет**</t>
    </r>
  </si>
  <si>
    <r>
      <rPr>
        <b/>
        <sz val="10"/>
        <rFont val="Times New Roman"/>
        <family val="1"/>
      </rPr>
      <t xml:space="preserve">Кол-во </t>
    </r>
    <r>
      <rPr>
        <sz val="10"/>
        <rFont val="Times New Roman"/>
        <family val="1"/>
      </rPr>
      <t>многодетных семей</t>
    </r>
  </si>
  <si>
    <r>
      <t xml:space="preserve">Кол-во многодетных семей,   </t>
    </r>
    <r>
      <rPr>
        <b/>
        <sz val="10"/>
        <rFont val="Times New Roman"/>
        <family val="1"/>
      </rPr>
      <t xml:space="preserve">чьи дети охвачены </t>
    </r>
    <r>
      <rPr>
        <sz val="10"/>
        <rFont val="Times New Roman"/>
        <family val="1"/>
      </rPr>
      <t xml:space="preserve">дополнительным образованием  </t>
    </r>
  </si>
  <si>
    <r>
      <t xml:space="preserve">* </t>
    </r>
    <r>
      <rPr>
        <sz val="10"/>
        <rFont val="Times New Roman"/>
        <family val="1"/>
      </rPr>
      <t>столбец 5</t>
    </r>
    <r>
      <rPr>
        <b/>
        <sz val="10"/>
        <rFont val="Times New Roman"/>
        <family val="1"/>
      </rPr>
      <t xml:space="preserve"> равен сумме </t>
    </r>
    <r>
      <rPr>
        <sz val="10"/>
        <rFont val="Times New Roman"/>
        <family val="1"/>
      </rPr>
      <t>столбцов</t>
    </r>
    <r>
      <rPr>
        <b/>
        <sz val="10"/>
        <rFont val="Times New Roman"/>
        <family val="1"/>
      </rPr>
      <t xml:space="preserve"> 6,7,8,9,10</t>
    </r>
  </si>
  <si>
    <r>
      <t xml:space="preserve">студенты  </t>
    </r>
    <r>
      <rPr>
        <b/>
        <sz val="11"/>
        <rFont val="Times New Roman"/>
        <family val="1"/>
      </rPr>
      <t>до 18 лет **</t>
    </r>
  </si>
  <si>
    <r>
      <t xml:space="preserve">* столбец 5 </t>
    </r>
    <r>
      <rPr>
        <b/>
        <sz val="10"/>
        <rFont val="Times New Roman"/>
        <family val="1"/>
      </rPr>
      <t>равен сумме</t>
    </r>
    <r>
      <rPr>
        <sz val="10"/>
        <rFont val="Times New Roman"/>
        <family val="1"/>
      </rPr>
      <t xml:space="preserve"> столбцов </t>
    </r>
    <r>
      <rPr>
        <b/>
        <sz val="10"/>
        <rFont val="Times New Roman"/>
        <family val="1"/>
      </rPr>
      <t>6,7,8,9,10</t>
    </r>
  </si>
  <si>
    <r>
      <t xml:space="preserve">* столбец 5 </t>
    </r>
    <r>
      <rPr>
        <b/>
        <sz val="10"/>
        <rFont val="Times New Roman"/>
        <family val="1"/>
      </rPr>
      <t>равен сумме</t>
    </r>
    <r>
      <rPr>
        <sz val="10"/>
        <rFont val="Times New Roman"/>
        <family val="1"/>
      </rPr>
      <t xml:space="preserve"> столбцов</t>
    </r>
    <r>
      <rPr>
        <b/>
        <sz val="10"/>
        <rFont val="Times New Roman"/>
        <family val="1"/>
      </rPr>
      <t xml:space="preserve"> 6,7,8,9,10</t>
    </r>
  </si>
  <si>
    <t>Приложение № 7                                                                    к приказу управления образования и науки от_______№______</t>
  </si>
  <si>
    <t>продолжение приложения №7</t>
  </si>
  <si>
    <t>Продолжение приложения №7</t>
  </si>
  <si>
    <r>
      <t xml:space="preserve">дети </t>
    </r>
    <r>
      <rPr>
        <b/>
        <sz val="11"/>
        <rFont val="Times New Roman"/>
        <family val="1"/>
      </rPr>
      <t xml:space="preserve">от 5 лет </t>
    </r>
    <r>
      <rPr>
        <b/>
        <sz val="10"/>
        <rFont val="Times New Roman"/>
        <family val="1"/>
      </rPr>
      <t>до зачисления в школу</t>
    </r>
  </si>
  <si>
    <r>
      <t xml:space="preserve">дети </t>
    </r>
    <r>
      <rPr>
        <b/>
        <sz val="11"/>
        <rFont val="Times New Roman"/>
        <family val="1"/>
      </rPr>
      <t xml:space="preserve">от 5 лет  </t>
    </r>
    <r>
      <rPr>
        <b/>
        <sz val="10"/>
        <rFont val="Times New Roman"/>
        <family val="1"/>
      </rPr>
      <t>до зачисления в школу</t>
    </r>
  </si>
  <si>
    <r>
      <t xml:space="preserve">дети </t>
    </r>
    <r>
      <rPr>
        <b/>
        <sz val="11"/>
        <rFont val="Times New Roman"/>
        <family val="1"/>
      </rPr>
      <t xml:space="preserve">от 5 лет </t>
    </r>
    <r>
      <rPr>
        <b/>
        <sz val="10"/>
        <rFont val="Times New Roman"/>
        <family val="1"/>
      </rPr>
      <t xml:space="preserve"> до зачисления в школу</t>
    </r>
  </si>
  <si>
    <t>Общие данные  без детализации на направления</t>
  </si>
  <si>
    <t>Общие данные по ОДО без детализации на направления</t>
  </si>
  <si>
    <t>среднее профессиональное</t>
  </si>
  <si>
    <t>заявленных на проведение НОК</t>
  </si>
  <si>
    <t>обработка древесины (выпиливание, выжигание)</t>
  </si>
  <si>
    <t>картинг и мотокросс</t>
  </si>
  <si>
    <t xml:space="preserve">легоконструирование </t>
  </si>
  <si>
    <t>робототехника</t>
  </si>
  <si>
    <t>3D моделирование и прототипирование</t>
  </si>
  <si>
    <t>графический дизайн и анимация</t>
  </si>
  <si>
    <t>веб-технологии и сайтостроение</t>
  </si>
  <si>
    <t>компьютерная грамотность</t>
  </si>
  <si>
    <t>одиночная игра на музыкальных инструментах</t>
  </si>
  <si>
    <t>музееведение</t>
  </si>
  <si>
    <t>занятия с детьми с ОВЗ (социо-
культурная реабилитация, инклюзия)</t>
  </si>
  <si>
    <t>психология и социология</t>
  </si>
  <si>
    <t>политология и право</t>
  </si>
  <si>
    <t>игротехника и игровое конструирование</t>
  </si>
  <si>
    <t>профориентация (ЮИД, ДЮП и т.д.)</t>
  </si>
  <si>
    <t>тренеры-преподаватели</t>
  </si>
  <si>
    <t>методисты (в т.ч. инструкторы-методисты)</t>
  </si>
  <si>
    <t>из них из реального сектора экономики</t>
  </si>
  <si>
    <t>имеющие статус молодого специалиста</t>
  </si>
  <si>
    <t>Итого по муниципалитету</t>
  </si>
  <si>
    <r>
      <t xml:space="preserve">Характеристика педагогических (и непедагогических) работников, 
</t>
    </r>
    <r>
      <rPr>
        <b/>
        <sz val="10"/>
        <rFont val="Times New Roman"/>
        <family val="1"/>
      </rPr>
      <t>курирующих ил</t>
    </r>
    <r>
      <rPr>
        <sz val="10"/>
        <rFont val="Times New Roman"/>
        <family val="1"/>
      </rPr>
      <t xml:space="preserve">и </t>
    </r>
    <r>
      <rPr>
        <b/>
        <sz val="10"/>
        <rFont val="Times New Roman"/>
        <family val="1"/>
      </rPr>
      <t>осуществляющих реализацию дополнительных общеобразовательных  программ детей в ОДО</t>
    </r>
  </si>
  <si>
    <r>
      <t xml:space="preserve">**** в строку "Итого" </t>
    </r>
    <r>
      <rPr>
        <b/>
        <sz val="10"/>
        <rFont val="Times New Roman"/>
        <family val="1"/>
      </rPr>
      <t>муниципальным органом управления образованием</t>
    </r>
    <r>
      <rPr>
        <sz val="10"/>
        <rFont val="Times New Roman"/>
        <family val="1"/>
      </rPr>
      <t xml:space="preserve"> вносятся суммированные данные по городу (району)</t>
    </r>
  </si>
  <si>
    <t>Итого****
по муниципальному образованию</t>
  </si>
  <si>
    <r>
      <t xml:space="preserve">в том числе прошедших </t>
    </r>
    <r>
      <rPr>
        <sz val="10"/>
        <color indexed="10"/>
        <rFont val="Times New Roman"/>
        <family val="1"/>
      </rPr>
      <t>курсы ПК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в области дополнительного образования </t>
    </r>
    <r>
      <rPr>
        <sz val="10"/>
        <rFont val="Times New Roman"/>
        <family val="1"/>
      </rPr>
      <t xml:space="preserve">      за последние </t>
    </r>
    <r>
      <rPr>
        <b/>
        <sz val="10"/>
        <rFont val="Times New Roman"/>
        <family val="1"/>
      </rPr>
      <t>три года ***</t>
    </r>
  </si>
  <si>
    <r>
      <t xml:space="preserve">в том числе прошедших </t>
    </r>
    <r>
      <rPr>
        <sz val="10"/>
        <color indexed="10"/>
        <rFont val="Times New Roman"/>
        <family val="1"/>
      </rPr>
      <t xml:space="preserve">курсы ПП </t>
    </r>
    <r>
      <rPr>
        <b/>
        <sz val="10"/>
        <rFont val="Times New Roman"/>
        <family val="1"/>
      </rPr>
      <t xml:space="preserve">в области дополнительного образования </t>
    </r>
    <r>
      <rPr>
        <sz val="10"/>
        <rFont val="Times New Roman"/>
        <family val="1"/>
      </rPr>
      <t xml:space="preserve">      за последние </t>
    </r>
    <r>
      <rPr>
        <b/>
        <sz val="10"/>
        <rFont val="Times New Roman"/>
        <family val="1"/>
      </rPr>
      <t>три года***</t>
    </r>
  </si>
  <si>
    <t>*** Курсы ПК - это курсы повышения квалификации. Курсы ПП - это курсы профессиональной переподготовки</t>
  </si>
  <si>
    <t>Итого****
 по муниципальному образованию</t>
  </si>
  <si>
    <t>другие (педагоги-организаторы, социальные педагоги, психологи и др.)</t>
  </si>
  <si>
    <t>физкультурно-спортивная</t>
  </si>
  <si>
    <t>прошли курсы повышения квалификации в области дополнительного образования за последние 3 года</t>
  </si>
  <si>
    <r>
      <t>** сумма чисел строк</t>
    </r>
    <r>
      <rPr>
        <b/>
        <sz val="10"/>
        <rFont val="Times New Roman"/>
        <family val="1"/>
      </rPr>
      <t xml:space="preserve"> 4-9</t>
    </r>
    <r>
      <rPr>
        <sz val="10"/>
        <rFont val="Times New Roman"/>
        <family val="1"/>
      </rPr>
      <t xml:space="preserve"> должна равняться количеству, указанному в  строке 1</t>
    </r>
  </si>
  <si>
    <r>
      <t xml:space="preserve">** сумма чисел строк </t>
    </r>
    <r>
      <rPr>
        <b/>
        <sz val="10"/>
        <rFont val="Times New Roman"/>
        <family val="1"/>
      </rPr>
      <t xml:space="preserve">11-13 </t>
    </r>
    <r>
      <rPr>
        <sz val="10"/>
        <rFont val="Times New Roman"/>
        <family val="1"/>
      </rPr>
      <t>должна равняться количеству, указанному в  строке 1</t>
    </r>
  </si>
  <si>
    <r>
      <t xml:space="preserve">** сумма чисел строк </t>
    </r>
    <r>
      <rPr>
        <b/>
        <sz val="10"/>
        <rFont val="Times New Roman"/>
        <family val="1"/>
      </rPr>
      <t>14-17</t>
    </r>
    <r>
      <rPr>
        <sz val="10"/>
        <rFont val="Times New Roman"/>
        <family val="1"/>
      </rPr>
      <t xml:space="preserve"> должна равняться количеству, указанному в  строке 1</t>
    </r>
  </si>
  <si>
    <r>
      <t xml:space="preserve">** сумма чисел строк </t>
    </r>
    <r>
      <rPr>
        <b/>
        <sz val="10"/>
        <rFont val="Times New Roman"/>
        <family val="1"/>
      </rPr>
      <t>18 и 21</t>
    </r>
    <r>
      <rPr>
        <sz val="10"/>
        <rFont val="Times New Roman"/>
        <family val="1"/>
      </rPr>
      <t xml:space="preserve"> должна равняться количеству, указанному в  строке 1</t>
    </r>
  </si>
  <si>
    <t>до 30 лет</t>
  </si>
  <si>
    <t>от 30 до 35 лет</t>
  </si>
  <si>
    <t>от 35 до 55 лет</t>
  </si>
  <si>
    <t>от 55 до 60 лет</t>
  </si>
  <si>
    <t>от 60 до 65 лет</t>
  </si>
  <si>
    <t>старше 65 лет</t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</si>
  <si>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муниципального уровня (2018-2019 уч.г.)</t>
    </r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</si>
  <si>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регионального уровня (2018-2019  уч.г.)</t>
    </r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</si>
  <si>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всероссийского уровня (2018-2019 уч.г.)</t>
    </r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</si>
  <si>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международного уровня (2018-2019  уч.г.)</t>
    </r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</si>
  <si>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всероссийского уровня (2018-2019  уч.г.)</t>
    </r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</si>
  <si>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муниципального уровня (2018-2019  уч.г.)</t>
    </r>
  </si>
  <si>
    <r>
      <t xml:space="preserve">Результативность учащихся в мероприятиях </t>
    </r>
    <r>
      <rPr>
        <b/>
        <sz val="10"/>
        <color indexed="10"/>
        <rFont val="Times New Roman"/>
        <family val="1"/>
      </rPr>
      <t>муниципального уровня (2018-2019 8 уч.г.)</t>
    </r>
  </si>
  <si>
    <t>Сведения об охвате учащихся дополнительными общеобразовательными программами в организациях дополнительного образования  
(2019-2020 уч.г.)</t>
  </si>
  <si>
    <t>Сведения об организации дополнительного образования в ОДО  (2019-2020 уч.г.)</t>
  </si>
  <si>
    <r>
      <t xml:space="preserve">Количество учебных групп                                              в 2019-2020 уч.г.                                                       </t>
    </r>
    <r>
      <rPr>
        <b/>
        <sz val="10"/>
        <rFont val="Times New Roman"/>
        <family val="1"/>
      </rPr>
      <t>(единиц)</t>
    </r>
  </si>
  <si>
    <t>Сведения об организации дополнительного образования в ОДО по технической направленности  (2019-2020 уч.г.)</t>
  </si>
  <si>
    <r>
      <t xml:space="preserve"> Численность контингента учебных групп  в 2019-2020 уч.г.
</t>
    </r>
    <r>
      <rPr>
        <b/>
        <sz val="10"/>
        <rFont val="Times New Roman"/>
        <family val="1"/>
      </rPr>
      <t>(количество учащихся)</t>
    </r>
  </si>
  <si>
    <t>Сведения об организации дополнительного образования в ОДО по художественной направленности  (2019-2020 уч.г.)</t>
  </si>
  <si>
    <r>
      <t xml:space="preserve"> Численность контингента учебных групп
  в 2019-2020 уч.г.
</t>
    </r>
    <r>
      <rPr>
        <b/>
        <sz val="10"/>
        <rFont val="Times New Roman"/>
        <family val="1"/>
      </rPr>
      <t>(количество учащихся)</t>
    </r>
  </si>
  <si>
    <t>Сведения об организации дополнительного образования в ОДО по туристско-краеведческой направленности  (2019-2020 уч.г.)</t>
  </si>
  <si>
    <r>
      <t xml:space="preserve"> Численность контингента учебных групп
 в 2019-2020 уч.г.
</t>
    </r>
    <r>
      <rPr>
        <b/>
        <sz val="10"/>
        <rFont val="Times New Roman"/>
        <family val="1"/>
      </rPr>
      <t>(количество учащихся)</t>
    </r>
  </si>
  <si>
    <t>Сведения об организации дополнительного образования в ОДО по социально-педагогической направленности  (2019-2020 уч.г.)</t>
  </si>
  <si>
    <t>Сведения об организации дополнительного образования в ОДО по естественнонаучной направленности  (2019-2020 уч.г.)</t>
  </si>
  <si>
    <t>Сведения об организации дополнительного образования в ОДО по физкультурно-спортивной направленности  (2019-2020 уч.г.)</t>
  </si>
  <si>
    <t>Сведения о  руководящих кадрах, курирующих дополнительное образование, и педагогических работниках, реализующих дополнительные общеобразовательные программы в ОДО (2019-2020 уч.г.)</t>
  </si>
  <si>
    <r>
      <t>Численность контингента учебных групп в 2019-2020 уч.г.                                                                                                              (</t>
    </r>
    <r>
      <rPr>
        <b/>
        <sz val="10"/>
        <rFont val="Times New Roman"/>
        <family val="1"/>
      </rPr>
      <t>количество учащихся)</t>
    </r>
  </si>
  <si>
    <t>* Направленность реализуемых дополнительных общеобразовательных программ дана в соотв. с Порядком организации и осуществления образовательной деятельности по дополнительным общеобразовательным программам (утв. Приказом Министерства образования и науки Российской Федерации от 09 ноября 2018г. № 196)</t>
  </si>
  <si>
    <r>
      <t xml:space="preserve">** столбец 7 </t>
    </r>
    <r>
      <rPr>
        <b/>
        <sz val="10"/>
        <rFont val="Times New Roman"/>
        <family val="1"/>
      </rPr>
      <t>равен сумме</t>
    </r>
    <r>
      <rPr>
        <sz val="10"/>
        <rFont val="Times New Roman"/>
        <family val="1"/>
      </rPr>
      <t xml:space="preserve"> столбцов</t>
    </r>
    <r>
      <rPr>
        <b/>
        <sz val="10"/>
        <rFont val="Times New Roman"/>
        <family val="1"/>
      </rPr>
      <t xml:space="preserve"> 8,9,10,11,12</t>
    </r>
  </si>
  <si>
    <r>
      <t xml:space="preserve">***количество учащихся, указанное в строке "итого" столбцов 7,8,9,10,11,12,13,14 может быть </t>
    </r>
    <r>
      <rPr>
        <b/>
        <sz val="12"/>
        <rFont val="Times New Roman"/>
        <family val="1"/>
      </rPr>
      <t>равно</t>
    </r>
    <r>
      <rPr>
        <sz val="10"/>
        <rFont val="Times New Roman"/>
        <family val="1"/>
      </rPr>
      <t xml:space="preserve"> количеству, указанному в таблице 1 (охват), </t>
    </r>
    <r>
      <rPr>
        <b/>
        <sz val="12"/>
        <rFont val="Times New Roman"/>
        <family val="1"/>
      </rPr>
      <t>или больше</t>
    </r>
    <r>
      <rPr>
        <sz val="10"/>
        <rFont val="Times New Roman"/>
        <family val="1"/>
      </rPr>
      <t xml:space="preserve"> (так как один и тот же ребенок может заниматься в учебных группах разной направленности)</t>
    </r>
  </si>
  <si>
    <r>
      <t xml:space="preserve">из них кол-во учащихся, занимающихся </t>
    </r>
    <r>
      <rPr>
        <b/>
        <sz val="9"/>
        <rFont val="Times New Roman"/>
        <family val="1"/>
      </rPr>
      <t>в специально оборудованных</t>
    </r>
    <r>
      <rPr>
        <sz val="9"/>
        <rFont val="Times New Roman"/>
        <family val="1"/>
      </rPr>
      <t xml:space="preserve"> помещениях     **** </t>
    </r>
  </si>
  <si>
    <t xml:space="preserve">всего** </t>
  </si>
  <si>
    <r>
      <t xml:space="preserve">в том числе на   </t>
    </r>
    <r>
      <rPr>
        <b/>
        <u val="single"/>
        <sz val="10"/>
        <color indexed="10"/>
        <rFont val="Times New Roman"/>
        <family val="1"/>
      </rPr>
      <t>бесплатной</t>
    </r>
    <r>
      <rPr>
        <sz val="10"/>
        <rFont val="Times New Roman"/>
        <family val="1"/>
      </rPr>
      <t xml:space="preserve">   основе</t>
    </r>
  </si>
  <si>
    <r>
      <t xml:space="preserve">из них кол-во учащихся, занимающихся   </t>
    </r>
    <r>
      <rPr>
        <b/>
        <u val="single"/>
        <sz val="10"/>
        <color indexed="10"/>
        <rFont val="Times New Roman"/>
        <family val="1"/>
      </rPr>
      <t xml:space="preserve">бесплатно </t>
    </r>
  </si>
  <si>
    <t>адаптированных (для детей с ОВЗ и детей-инвалидов)</t>
  </si>
  <si>
    <t>МБОУ ДО Центр детского и юношеского творчества Староюрьевского района Тамбовской области</t>
  </si>
  <si>
    <t>МБОУ ДО Центр дектского и юношеского творчества Староюрьевского района Тамбовсой области</t>
  </si>
  <si>
    <t>МБОУ ДО Центр детского и юношеского творчества Староюрьевского района Тамбосвкой области</t>
  </si>
  <si>
    <t>социальная адаптация</t>
  </si>
  <si>
    <t>МбОУ ДО Центр детского и юношеского творчества Староюрьевского района Тамбовской области</t>
  </si>
  <si>
    <t>МБОУ ДО ЦДЮТ</t>
  </si>
  <si>
    <t>МБОУ ДО "Староюрьевская ДЮСШ"</t>
  </si>
  <si>
    <t>МБОУ ДО "Староюрьевская детско- юношеская спортивная школа"</t>
  </si>
  <si>
    <t xml:space="preserve">Староюрьевский район  </t>
  </si>
  <si>
    <t>нет</t>
  </si>
  <si>
    <t>Староюрьевский район</t>
  </si>
  <si>
    <t>Староюрьевский            район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</si>
</sst>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_-* #,##0.0&quot;р.&quot;_-;\-* #,##0.0&quot;р.&quot;_-;_-* &quot;-&quot;?&quot;р.&quot;_-;_-@_-"/>
    <numFmt numFmtId="178" formatCode="#,##0.0_р_."/>
    <numFmt numFmtId="179" formatCode="mmm/yyyy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textRotation="90" wrapText="1"/>
    </xf>
    <xf numFmtId="0" fontId="10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9" fillId="1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1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0" fontId="15" fillId="1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32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textRotation="90" wrapText="1"/>
    </xf>
    <xf numFmtId="0" fontId="5" fillId="34" borderId="10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0" borderId="2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/>
    </xf>
    <xf numFmtId="0" fontId="5" fillId="34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textRotation="90" wrapText="1"/>
    </xf>
    <xf numFmtId="0" fontId="5" fillId="34" borderId="16" xfId="0" applyFont="1" applyFill="1" applyBorder="1" applyAlignment="1">
      <alignment horizontal="center" textRotation="90" wrapText="1"/>
    </xf>
    <xf numFmtId="0" fontId="9" fillId="34" borderId="26" xfId="0" applyFont="1" applyFill="1" applyBorder="1" applyAlignment="1">
      <alignment horizont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 wrapText="1"/>
    </xf>
    <xf numFmtId="0" fontId="5" fillId="34" borderId="18" xfId="0" applyFont="1" applyFill="1" applyBorder="1" applyAlignment="1">
      <alignment horizontal="center" textRotation="90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textRotation="90" wrapText="1"/>
    </xf>
    <xf numFmtId="0" fontId="12" fillId="0" borderId="12" xfId="0" applyFont="1" applyBorder="1" applyAlignment="1">
      <alignment/>
    </xf>
    <xf numFmtId="0" fontId="5" fillId="33" borderId="20" xfId="0" applyFont="1" applyFill="1" applyBorder="1" applyAlignment="1">
      <alignment/>
    </xf>
    <xf numFmtId="0" fontId="12" fillId="0" borderId="18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/>
    </xf>
    <xf numFmtId="0" fontId="9" fillId="34" borderId="10" xfId="0" applyFont="1" applyFill="1" applyBorder="1" applyAlignment="1">
      <alignment horizontal="center" textRotation="90"/>
    </xf>
    <xf numFmtId="0" fontId="5" fillId="0" borderId="28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9" fillId="35" borderId="10" xfId="0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9" fillId="34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34" borderId="16" xfId="0" applyFont="1" applyFill="1" applyBorder="1" applyAlignment="1">
      <alignment horizontal="center" textRotation="90" wrapText="1"/>
    </xf>
    <xf numFmtId="0" fontId="9" fillId="34" borderId="26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13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textRotation="90" wrapText="1"/>
    </xf>
    <xf numFmtId="0" fontId="5" fillId="33" borderId="11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28" xfId="0" applyFont="1" applyFill="1" applyBorder="1" applyAlignment="1">
      <alignment horizontal="center" textRotation="90" wrapText="1"/>
    </xf>
    <xf numFmtId="0" fontId="9" fillId="0" borderId="25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29" xfId="0" applyFont="1" applyFill="1" applyBorder="1" applyAlignment="1">
      <alignment horizontal="center" textRotation="90" wrapText="1"/>
    </xf>
    <xf numFmtId="0" fontId="5" fillId="0" borderId="22" xfId="0" applyFont="1" applyFill="1" applyBorder="1" applyAlignment="1">
      <alignment horizontal="center" textRotation="90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36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textRotation="90" wrapText="1"/>
    </xf>
    <xf numFmtId="0" fontId="5" fillId="0" borderId="30" xfId="0" applyFont="1" applyFill="1" applyBorder="1" applyAlignment="1">
      <alignment horizontal="center" textRotation="90" wrapText="1"/>
    </xf>
    <xf numFmtId="0" fontId="5" fillId="0" borderId="25" xfId="0" applyFont="1" applyFill="1" applyBorder="1" applyAlignment="1">
      <alignment horizontal="center" textRotation="90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center" textRotation="90" wrapText="1"/>
    </xf>
    <xf numFmtId="0" fontId="5" fillId="0" borderId="31" xfId="0" applyFont="1" applyFill="1" applyBorder="1" applyAlignment="1">
      <alignment horizontal="center" textRotation="90" wrapText="1"/>
    </xf>
    <xf numFmtId="0" fontId="5" fillId="0" borderId="32" xfId="0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textRotation="90" wrapText="1"/>
    </xf>
    <xf numFmtId="0" fontId="5" fillId="34" borderId="14" xfId="0" applyFont="1" applyFill="1" applyBorder="1" applyAlignment="1">
      <alignment horizontal="center" textRotation="90" wrapText="1"/>
    </xf>
    <xf numFmtId="0" fontId="5" fillId="34" borderId="23" xfId="0" applyFont="1" applyFill="1" applyBorder="1" applyAlignment="1">
      <alignment horizontal="center" textRotation="90" wrapText="1"/>
    </xf>
    <xf numFmtId="0" fontId="5" fillId="34" borderId="15" xfId="0" applyFont="1" applyFill="1" applyBorder="1" applyAlignment="1">
      <alignment horizontal="center" textRotation="90" wrapText="1"/>
    </xf>
    <xf numFmtId="0" fontId="5" fillId="34" borderId="29" xfId="0" applyFont="1" applyFill="1" applyBorder="1" applyAlignment="1">
      <alignment horizontal="center" textRotation="90" wrapText="1"/>
    </xf>
    <xf numFmtId="0" fontId="5" fillId="34" borderId="22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7" fillId="0" borderId="32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9" fillId="0" borderId="26" xfId="0" applyFont="1" applyFill="1" applyBorder="1" applyAlignment="1">
      <alignment horizontal="center" textRotation="90" wrapText="1"/>
    </xf>
    <xf numFmtId="0" fontId="9" fillId="0" borderId="33" xfId="0" applyFont="1" applyFill="1" applyBorder="1" applyAlignment="1">
      <alignment horizontal="center" textRotation="90" wrapText="1"/>
    </xf>
    <xf numFmtId="0" fontId="9" fillId="0" borderId="2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9" fillId="34" borderId="28" xfId="0" applyFont="1" applyFill="1" applyBorder="1" applyAlignment="1">
      <alignment horizontal="center" textRotation="90" wrapText="1"/>
    </xf>
    <xf numFmtId="0" fontId="9" fillId="34" borderId="35" xfId="0" applyFont="1" applyFill="1" applyBorder="1" applyAlignment="1">
      <alignment horizontal="center" textRotation="90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4" borderId="3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9" fillId="35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textRotation="90" wrapText="1"/>
    </xf>
    <xf numFmtId="0" fontId="9" fillId="34" borderId="20" xfId="0" applyFont="1" applyFill="1" applyBorder="1" applyAlignment="1">
      <alignment horizontal="center" textRotation="90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"/>
  <sheetViews>
    <sheetView view="pageBreakPreview" zoomScale="85" zoomScaleNormal="90" zoomScaleSheetLayoutView="85" workbookViewId="0" topLeftCell="A1">
      <selection activeCell="O16" sqref="O16"/>
    </sheetView>
  </sheetViews>
  <sheetFormatPr defaultColWidth="9.00390625" defaultRowHeight="12.75"/>
  <cols>
    <col min="1" max="1" width="4.00390625" style="6" customWidth="1"/>
    <col min="2" max="2" width="20.25390625" style="6" customWidth="1"/>
    <col min="3" max="3" width="12.125" style="6" customWidth="1"/>
    <col min="4" max="5" width="6.25390625" style="6" customWidth="1"/>
    <col min="6" max="6" width="6.375" style="6" customWidth="1"/>
    <col min="7" max="7" width="6.875" style="6" customWidth="1"/>
    <col min="8" max="8" width="5.875" style="6" customWidth="1"/>
    <col min="9" max="11" width="7.875" style="6" customWidth="1"/>
    <col min="12" max="53" width="5.125" style="6" customWidth="1"/>
    <col min="54" max="54" width="6.25390625" style="6" customWidth="1"/>
    <col min="55" max="55" width="7.75390625" style="6" customWidth="1"/>
    <col min="56" max="56" width="12.875" style="6" customWidth="1"/>
    <col min="57" max="57" width="15.375" style="6" customWidth="1"/>
    <col min="58" max="58" width="16.25390625" style="6" customWidth="1"/>
    <col min="59" max="59" width="27.625" style="6" customWidth="1"/>
    <col min="60" max="16384" width="9.125" style="6" customWidth="1"/>
  </cols>
  <sheetData>
    <row r="1" spans="17:57" ht="56.25" customHeight="1">
      <c r="Q1" s="7"/>
      <c r="R1" s="235" t="s">
        <v>151</v>
      </c>
      <c r="S1" s="235"/>
      <c r="T1" s="235"/>
      <c r="U1" s="235"/>
      <c r="V1" s="235"/>
      <c r="W1" s="23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Y1" s="235" t="s">
        <v>151</v>
      </c>
      <c r="AZ1" s="235"/>
      <c r="BA1" s="235"/>
      <c r="BB1" s="235"/>
      <c r="BC1" s="235"/>
      <c r="BD1" s="7"/>
      <c r="BE1" s="7"/>
    </row>
    <row r="2" spans="1:28" ht="28.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8" ht="16.5" customHeight="1">
      <c r="A3" s="229" t="s">
        <v>7</v>
      </c>
      <c r="B3" s="230"/>
      <c r="C3" s="220" t="s">
        <v>238</v>
      </c>
      <c r="D3" s="221"/>
      <c r="E3" s="221"/>
      <c r="F3" s="221"/>
      <c r="G3" s="222"/>
      <c r="H3" s="12" t="s">
        <v>9</v>
      </c>
    </row>
    <row r="4" spans="1:19" ht="19.5" customHeight="1">
      <c r="A4" s="47" t="s">
        <v>3</v>
      </c>
      <c r="C4" s="6" t="s">
        <v>9</v>
      </c>
      <c r="R4" s="6" t="s">
        <v>9</v>
      </c>
      <c r="S4" s="6" t="s">
        <v>9</v>
      </c>
    </row>
    <row r="5" spans="1:47" ht="33" customHeight="1">
      <c r="A5" s="236" t="s">
        <v>208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13"/>
      <c r="W5" s="13"/>
      <c r="X5" s="13"/>
      <c r="Y5" s="13"/>
      <c r="Z5" s="13"/>
      <c r="AA5" s="13"/>
      <c r="AB5" s="13"/>
      <c r="AU5" s="6" t="s">
        <v>9</v>
      </c>
    </row>
    <row r="6" spans="1:56" ht="39.75" customHeight="1">
      <c r="A6" s="213" t="s">
        <v>10</v>
      </c>
      <c r="B6" s="213" t="s">
        <v>37</v>
      </c>
      <c r="C6" s="210" t="s">
        <v>77</v>
      </c>
      <c r="D6" s="224" t="s">
        <v>121</v>
      </c>
      <c r="E6" s="224"/>
      <c r="F6" s="224"/>
      <c r="G6" s="224"/>
      <c r="H6" s="225"/>
      <c r="I6" s="193" t="s">
        <v>122</v>
      </c>
      <c r="J6" s="194"/>
      <c r="K6" s="195"/>
      <c r="L6" s="203" t="s">
        <v>123</v>
      </c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5"/>
      <c r="BB6" s="209" t="s">
        <v>145</v>
      </c>
      <c r="BC6" s="209" t="s">
        <v>146</v>
      </c>
      <c r="BD6" s="14"/>
    </row>
    <row r="7" spans="1:56" ht="43.5" customHeight="1">
      <c r="A7" s="214"/>
      <c r="B7" s="214"/>
      <c r="C7" s="211"/>
      <c r="D7" s="240" t="s">
        <v>155</v>
      </c>
      <c r="E7" s="217" t="s">
        <v>118</v>
      </c>
      <c r="F7" s="217" t="s">
        <v>119</v>
      </c>
      <c r="G7" s="217" t="s">
        <v>120</v>
      </c>
      <c r="H7" s="237" t="s">
        <v>144</v>
      </c>
      <c r="I7" s="226" t="s">
        <v>103</v>
      </c>
      <c r="J7" s="217" t="s">
        <v>70</v>
      </c>
      <c r="K7" s="231" t="s">
        <v>104</v>
      </c>
      <c r="L7" s="200" t="s">
        <v>66</v>
      </c>
      <c r="M7" s="199"/>
      <c r="N7" s="199"/>
      <c r="O7" s="199"/>
      <c r="P7" s="199"/>
      <c r="Q7" s="201"/>
      <c r="R7" s="196" t="s">
        <v>67</v>
      </c>
      <c r="S7" s="197"/>
      <c r="T7" s="197"/>
      <c r="U7" s="197"/>
      <c r="V7" s="197"/>
      <c r="W7" s="198"/>
      <c r="X7" s="199" t="s">
        <v>68</v>
      </c>
      <c r="Y7" s="199"/>
      <c r="Z7" s="199"/>
      <c r="AA7" s="199"/>
      <c r="AB7" s="199"/>
      <c r="AC7" s="199"/>
      <c r="AD7" s="234" t="s">
        <v>78</v>
      </c>
      <c r="AE7" s="197"/>
      <c r="AF7" s="197"/>
      <c r="AG7" s="197"/>
      <c r="AH7" s="197"/>
      <c r="AI7" s="198"/>
      <c r="AJ7" s="200" t="s">
        <v>79</v>
      </c>
      <c r="AK7" s="199"/>
      <c r="AL7" s="199"/>
      <c r="AM7" s="199"/>
      <c r="AN7" s="199"/>
      <c r="AO7" s="201"/>
      <c r="AP7" s="196" t="s">
        <v>116</v>
      </c>
      <c r="AQ7" s="197"/>
      <c r="AR7" s="197"/>
      <c r="AS7" s="197"/>
      <c r="AT7" s="197"/>
      <c r="AU7" s="202"/>
      <c r="AV7" s="200" t="s">
        <v>80</v>
      </c>
      <c r="AW7" s="199"/>
      <c r="AX7" s="199"/>
      <c r="AY7" s="199"/>
      <c r="AZ7" s="199"/>
      <c r="BA7" s="196"/>
      <c r="BB7" s="209"/>
      <c r="BC7" s="209"/>
      <c r="BD7" s="18"/>
    </row>
    <row r="8" spans="1:62" ht="12.75" customHeight="1">
      <c r="A8" s="214"/>
      <c r="B8" s="214"/>
      <c r="C8" s="211"/>
      <c r="D8" s="241"/>
      <c r="E8" s="218"/>
      <c r="F8" s="218"/>
      <c r="G8" s="218"/>
      <c r="H8" s="238"/>
      <c r="I8" s="227"/>
      <c r="J8" s="218"/>
      <c r="K8" s="232"/>
      <c r="L8" s="187" t="s">
        <v>117</v>
      </c>
      <c r="M8" s="189" t="s">
        <v>76</v>
      </c>
      <c r="N8" s="190"/>
      <c r="O8" s="190"/>
      <c r="P8" s="190"/>
      <c r="Q8" s="191"/>
      <c r="R8" s="187" t="s">
        <v>117</v>
      </c>
      <c r="S8" s="189" t="s">
        <v>76</v>
      </c>
      <c r="T8" s="190"/>
      <c r="U8" s="190"/>
      <c r="V8" s="190"/>
      <c r="W8" s="191"/>
      <c r="X8" s="187" t="s">
        <v>117</v>
      </c>
      <c r="Y8" s="189" t="s">
        <v>76</v>
      </c>
      <c r="Z8" s="190"/>
      <c r="AA8" s="190"/>
      <c r="AB8" s="190"/>
      <c r="AC8" s="191"/>
      <c r="AD8" s="187" t="s">
        <v>117</v>
      </c>
      <c r="AE8" s="189" t="s">
        <v>76</v>
      </c>
      <c r="AF8" s="190"/>
      <c r="AG8" s="190"/>
      <c r="AH8" s="190"/>
      <c r="AI8" s="191"/>
      <c r="AJ8" s="187" t="s">
        <v>117</v>
      </c>
      <c r="AK8" s="189" t="s">
        <v>76</v>
      </c>
      <c r="AL8" s="190"/>
      <c r="AM8" s="190"/>
      <c r="AN8" s="190"/>
      <c r="AO8" s="191"/>
      <c r="AP8" s="187" t="s">
        <v>117</v>
      </c>
      <c r="AQ8" s="189" t="s">
        <v>76</v>
      </c>
      <c r="AR8" s="190"/>
      <c r="AS8" s="190"/>
      <c r="AT8" s="190"/>
      <c r="AU8" s="191"/>
      <c r="AV8" s="187" t="s">
        <v>117</v>
      </c>
      <c r="AW8" s="189" t="s">
        <v>76</v>
      </c>
      <c r="AX8" s="190"/>
      <c r="AY8" s="190"/>
      <c r="AZ8" s="190"/>
      <c r="BA8" s="192"/>
      <c r="BB8" s="209"/>
      <c r="BC8" s="209"/>
      <c r="BD8" s="18"/>
      <c r="BF8" s="18"/>
      <c r="BG8" s="18"/>
      <c r="BJ8" s="17"/>
    </row>
    <row r="9" spans="1:56" ht="126.75" customHeight="1">
      <c r="A9" s="215"/>
      <c r="B9" s="215"/>
      <c r="C9" s="212"/>
      <c r="D9" s="242"/>
      <c r="E9" s="219"/>
      <c r="F9" s="219"/>
      <c r="G9" s="219"/>
      <c r="H9" s="239"/>
      <c r="I9" s="228"/>
      <c r="J9" s="219"/>
      <c r="K9" s="233"/>
      <c r="L9" s="188"/>
      <c r="M9" s="102" t="s">
        <v>156</v>
      </c>
      <c r="N9" s="23" t="s">
        <v>118</v>
      </c>
      <c r="O9" s="23" t="s">
        <v>119</v>
      </c>
      <c r="P9" s="23" t="s">
        <v>120</v>
      </c>
      <c r="Q9" s="103" t="s">
        <v>128</v>
      </c>
      <c r="R9" s="188"/>
      <c r="S9" s="102" t="s">
        <v>154</v>
      </c>
      <c r="T9" s="23" t="s">
        <v>118</v>
      </c>
      <c r="U9" s="23" t="s">
        <v>119</v>
      </c>
      <c r="V9" s="23" t="s">
        <v>120</v>
      </c>
      <c r="W9" s="103" t="s">
        <v>128</v>
      </c>
      <c r="X9" s="188"/>
      <c r="Y9" s="102" t="s">
        <v>154</v>
      </c>
      <c r="Z9" s="23" t="s">
        <v>118</v>
      </c>
      <c r="AA9" s="23" t="s">
        <v>119</v>
      </c>
      <c r="AB9" s="23" t="s">
        <v>120</v>
      </c>
      <c r="AC9" s="103" t="s">
        <v>128</v>
      </c>
      <c r="AD9" s="188"/>
      <c r="AE9" s="102" t="s">
        <v>154</v>
      </c>
      <c r="AF9" s="23" t="s">
        <v>118</v>
      </c>
      <c r="AG9" s="23" t="s">
        <v>119</v>
      </c>
      <c r="AH9" s="23" t="s">
        <v>120</v>
      </c>
      <c r="AI9" s="103" t="s">
        <v>128</v>
      </c>
      <c r="AJ9" s="188"/>
      <c r="AK9" s="102" t="s">
        <v>154</v>
      </c>
      <c r="AL9" s="23" t="s">
        <v>118</v>
      </c>
      <c r="AM9" s="23" t="s">
        <v>119</v>
      </c>
      <c r="AN9" s="23" t="s">
        <v>120</v>
      </c>
      <c r="AO9" s="103" t="s">
        <v>128</v>
      </c>
      <c r="AP9" s="188"/>
      <c r="AQ9" s="102" t="s">
        <v>154</v>
      </c>
      <c r="AR9" s="23" t="s">
        <v>118</v>
      </c>
      <c r="AS9" s="23" t="s">
        <v>119</v>
      </c>
      <c r="AT9" s="23" t="s">
        <v>120</v>
      </c>
      <c r="AU9" s="103" t="s">
        <v>128</v>
      </c>
      <c r="AV9" s="188"/>
      <c r="AW9" s="102" t="s">
        <v>154</v>
      </c>
      <c r="AX9" s="23" t="s">
        <v>118</v>
      </c>
      <c r="AY9" s="23" t="s">
        <v>119</v>
      </c>
      <c r="AZ9" s="23" t="s">
        <v>120</v>
      </c>
      <c r="BA9" s="102" t="s">
        <v>128</v>
      </c>
      <c r="BB9" s="209"/>
      <c r="BC9" s="209"/>
      <c r="BD9" s="18"/>
    </row>
    <row r="10" spans="1:56" s="47" customFormat="1" ht="11.25" customHeight="1">
      <c r="A10" s="50">
        <v>1</v>
      </c>
      <c r="B10" s="50">
        <v>2</v>
      </c>
      <c r="C10" s="50">
        <v>3</v>
      </c>
      <c r="D10" s="87">
        <v>4</v>
      </c>
      <c r="E10" s="50">
        <v>5</v>
      </c>
      <c r="F10" s="87">
        <v>6</v>
      </c>
      <c r="G10" s="50">
        <v>7</v>
      </c>
      <c r="H10" s="88">
        <v>8</v>
      </c>
      <c r="I10" s="77">
        <v>9</v>
      </c>
      <c r="J10" s="87">
        <v>10</v>
      </c>
      <c r="K10" s="78">
        <v>11</v>
      </c>
      <c r="L10" s="90">
        <v>12</v>
      </c>
      <c r="M10" s="50">
        <v>13</v>
      </c>
      <c r="N10" s="50">
        <v>14</v>
      </c>
      <c r="O10" s="50">
        <v>15</v>
      </c>
      <c r="P10" s="50">
        <v>16</v>
      </c>
      <c r="Q10" s="79">
        <v>17</v>
      </c>
      <c r="R10" s="90">
        <v>18</v>
      </c>
      <c r="S10" s="50">
        <v>19</v>
      </c>
      <c r="T10" s="87">
        <v>20</v>
      </c>
      <c r="U10" s="50">
        <v>21</v>
      </c>
      <c r="V10" s="87">
        <v>22</v>
      </c>
      <c r="W10" s="78">
        <v>23</v>
      </c>
      <c r="X10" s="89">
        <v>24</v>
      </c>
      <c r="Y10" s="50">
        <v>25</v>
      </c>
      <c r="Z10" s="50">
        <v>26</v>
      </c>
      <c r="AA10" s="50">
        <v>27</v>
      </c>
      <c r="AB10" s="50">
        <v>28</v>
      </c>
      <c r="AC10" s="79">
        <v>29</v>
      </c>
      <c r="AD10" s="90">
        <v>30</v>
      </c>
      <c r="AE10" s="50">
        <v>31</v>
      </c>
      <c r="AF10" s="87">
        <v>32</v>
      </c>
      <c r="AG10" s="50">
        <v>33</v>
      </c>
      <c r="AH10" s="87">
        <v>34</v>
      </c>
      <c r="AI10" s="78">
        <v>35</v>
      </c>
      <c r="AJ10" s="90">
        <v>36</v>
      </c>
      <c r="AK10" s="50">
        <v>37</v>
      </c>
      <c r="AL10" s="50">
        <v>38</v>
      </c>
      <c r="AM10" s="50">
        <v>39</v>
      </c>
      <c r="AN10" s="50">
        <v>40</v>
      </c>
      <c r="AO10" s="78">
        <v>41</v>
      </c>
      <c r="AP10" s="89">
        <v>42</v>
      </c>
      <c r="AQ10" s="50">
        <v>43</v>
      </c>
      <c r="AR10" s="50">
        <v>44</v>
      </c>
      <c r="AS10" s="50">
        <v>45</v>
      </c>
      <c r="AT10" s="87">
        <v>46</v>
      </c>
      <c r="AU10" s="79">
        <v>47</v>
      </c>
      <c r="AV10" s="90">
        <v>48</v>
      </c>
      <c r="AW10" s="50">
        <v>49</v>
      </c>
      <c r="AX10" s="50">
        <v>50</v>
      </c>
      <c r="AY10" s="50">
        <v>51</v>
      </c>
      <c r="AZ10" s="50">
        <v>52</v>
      </c>
      <c r="BA10" s="50">
        <v>53</v>
      </c>
      <c r="BB10" s="50">
        <v>54</v>
      </c>
      <c r="BC10" s="51">
        <v>55</v>
      </c>
      <c r="BD10" s="85"/>
    </row>
    <row r="11" spans="1:56" ht="79.5" customHeight="1">
      <c r="A11" s="15">
        <v>1</v>
      </c>
      <c r="B11" s="37" t="s">
        <v>230</v>
      </c>
      <c r="C11" s="16">
        <v>300</v>
      </c>
      <c r="D11" s="15">
        <v>29</v>
      </c>
      <c r="E11" s="15">
        <v>95</v>
      </c>
      <c r="F11" s="15">
        <v>147</v>
      </c>
      <c r="G11" s="15">
        <v>23</v>
      </c>
      <c r="H11" s="16">
        <v>6</v>
      </c>
      <c r="I11" s="55">
        <v>0</v>
      </c>
      <c r="J11" s="15">
        <v>0</v>
      </c>
      <c r="K11" s="54">
        <v>0</v>
      </c>
      <c r="L11" s="55">
        <v>2</v>
      </c>
      <c r="M11" s="15">
        <v>0</v>
      </c>
      <c r="N11" s="15">
        <v>1</v>
      </c>
      <c r="O11" s="15">
        <v>1</v>
      </c>
      <c r="P11" s="15">
        <v>0</v>
      </c>
      <c r="Q11" s="9">
        <v>0</v>
      </c>
      <c r="R11" s="63">
        <v>2</v>
      </c>
      <c r="S11" s="19">
        <v>0</v>
      </c>
      <c r="T11" s="19">
        <v>1</v>
      </c>
      <c r="U11" s="19">
        <v>1</v>
      </c>
      <c r="V11" s="19">
        <v>0</v>
      </c>
      <c r="W11" s="64">
        <v>0</v>
      </c>
      <c r="X11" s="62">
        <v>3</v>
      </c>
      <c r="Y11" s="19">
        <v>0</v>
      </c>
      <c r="Z11" s="19">
        <v>0</v>
      </c>
      <c r="AA11" s="19">
        <v>2</v>
      </c>
      <c r="AB11" s="19">
        <v>1</v>
      </c>
      <c r="AC11" s="9">
        <v>0</v>
      </c>
      <c r="AD11" s="63">
        <v>3</v>
      </c>
      <c r="AE11" s="19">
        <v>0</v>
      </c>
      <c r="AF11" s="19">
        <v>1</v>
      </c>
      <c r="AG11" s="19">
        <v>2</v>
      </c>
      <c r="AH11" s="19">
        <v>0</v>
      </c>
      <c r="AI11" s="64">
        <v>0</v>
      </c>
      <c r="AJ11" s="63">
        <v>11</v>
      </c>
      <c r="AK11" s="19">
        <v>11</v>
      </c>
      <c r="AL11" s="19">
        <v>0</v>
      </c>
      <c r="AM11" s="19">
        <v>0</v>
      </c>
      <c r="AN11" s="19">
        <v>0</v>
      </c>
      <c r="AO11" s="64">
        <v>0</v>
      </c>
      <c r="AP11" s="62">
        <v>3</v>
      </c>
      <c r="AQ11" s="19">
        <v>0</v>
      </c>
      <c r="AR11" s="19">
        <v>0</v>
      </c>
      <c r="AS11" s="19">
        <v>3</v>
      </c>
      <c r="AT11" s="19">
        <v>0</v>
      </c>
      <c r="AU11" s="16">
        <v>0</v>
      </c>
      <c r="AV11" s="55">
        <v>37</v>
      </c>
      <c r="AW11" s="15">
        <v>5</v>
      </c>
      <c r="AX11" s="15">
        <v>11</v>
      </c>
      <c r="AY11" s="15">
        <v>16</v>
      </c>
      <c r="AZ11" s="15">
        <v>4</v>
      </c>
      <c r="BA11" s="15">
        <v>1</v>
      </c>
      <c r="BB11" s="15">
        <v>26</v>
      </c>
      <c r="BC11" s="130">
        <v>26</v>
      </c>
      <c r="BD11" s="18"/>
    </row>
    <row r="12" spans="1:56" ht="48" customHeight="1">
      <c r="A12" s="15">
        <v>2</v>
      </c>
      <c r="B12" s="177" t="s">
        <v>237</v>
      </c>
      <c r="C12" s="16">
        <v>120</v>
      </c>
      <c r="D12" s="15">
        <v>0</v>
      </c>
      <c r="E12" s="15">
        <v>67</v>
      </c>
      <c r="F12" s="15">
        <v>41</v>
      </c>
      <c r="G12" s="15">
        <v>0</v>
      </c>
      <c r="H12" s="16">
        <v>12</v>
      </c>
      <c r="I12" s="55">
        <v>0</v>
      </c>
      <c r="J12" s="15">
        <v>30</v>
      </c>
      <c r="K12" s="54">
        <v>0</v>
      </c>
      <c r="L12" s="55">
        <v>0</v>
      </c>
      <c r="M12" s="15">
        <v>0</v>
      </c>
      <c r="N12" s="15">
        <v>0</v>
      </c>
      <c r="O12" s="15">
        <v>0</v>
      </c>
      <c r="P12" s="15">
        <v>0</v>
      </c>
      <c r="Q12" s="9">
        <v>0</v>
      </c>
      <c r="R12" s="63">
        <v>0</v>
      </c>
      <c r="S12" s="19">
        <v>0</v>
      </c>
      <c r="T12" s="19">
        <v>0</v>
      </c>
      <c r="U12" s="19">
        <v>0</v>
      </c>
      <c r="V12" s="19">
        <v>0</v>
      </c>
      <c r="W12" s="64">
        <v>0</v>
      </c>
      <c r="X12" s="62">
        <v>0</v>
      </c>
      <c r="Y12" s="19">
        <v>0</v>
      </c>
      <c r="Z12" s="19">
        <v>0</v>
      </c>
      <c r="AA12" s="19">
        <v>0</v>
      </c>
      <c r="AB12" s="19">
        <v>0</v>
      </c>
      <c r="AC12" s="9">
        <v>0</v>
      </c>
      <c r="AD12" s="63">
        <v>0</v>
      </c>
      <c r="AE12" s="19">
        <v>0</v>
      </c>
      <c r="AF12" s="19">
        <v>0</v>
      </c>
      <c r="AG12" s="19">
        <v>0</v>
      </c>
      <c r="AH12" s="19">
        <v>0</v>
      </c>
      <c r="AI12" s="64">
        <v>0</v>
      </c>
      <c r="AJ12" s="63">
        <v>0</v>
      </c>
      <c r="AK12" s="19">
        <v>0</v>
      </c>
      <c r="AL12" s="19">
        <v>0</v>
      </c>
      <c r="AM12" s="19">
        <v>0</v>
      </c>
      <c r="AN12" s="19">
        <v>0</v>
      </c>
      <c r="AO12" s="64">
        <v>0</v>
      </c>
      <c r="AP12" s="62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5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30">
        <v>0</v>
      </c>
      <c r="BD12" s="18"/>
    </row>
    <row r="13" spans="1:56" ht="12.75" customHeight="1">
      <c r="A13" s="15"/>
      <c r="B13" s="15"/>
      <c r="C13" s="16"/>
      <c r="D13" s="15"/>
      <c r="E13" s="15"/>
      <c r="F13" s="15"/>
      <c r="G13" s="15"/>
      <c r="H13" s="16"/>
      <c r="I13" s="55"/>
      <c r="J13" s="15"/>
      <c r="K13" s="54"/>
      <c r="L13" s="55"/>
      <c r="M13" s="15"/>
      <c r="N13" s="15"/>
      <c r="O13" s="15"/>
      <c r="P13" s="15"/>
      <c r="Q13" s="9"/>
      <c r="R13" s="63"/>
      <c r="S13" s="19"/>
      <c r="T13" s="19"/>
      <c r="U13" s="19"/>
      <c r="V13" s="19"/>
      <c r="W13" s="64"/>
      <c r="X13" s="62"/>
      <c r="Y13" s="19"/>
      <c r="Z13" s="19"/>
      <c r="AA13" s="19"/>
      <c r="AB13" s="19"/>
      <c r="AC13" s="9"/>
      <c r="AD13" s="63"/>
      <c r="AE13" s="19"/>
      <c r="AF13" s="19"/>
      <c r="AG13" s="19"/>
      <c r="AH13" s="19"/>
      <c r="AI13" s="64"/>
      <c r="AJ13" s="63"/>
      <c r="AK13" s="19"/>
      <c r="AL13" s="19"/>
      <c r="AM13" s="19"/>
      <c r="AN13" s="19"/>
      <c r="AO13" s="64"/>
      <c r="AP13" s="62"/>
      <c r="AQ13" s="19"/>
      <c r="AR13" s="19"/>
      <c r="AS13" s="19"/>
      <c r="AT13" s="19"/>
      <c r="AU13" s="16"/>
      <c r="AV13" s="55"/>
      <c r="AW13" s="15"/>
      <c r="AX13" s="15"/>
      <c r="AY13" s="15"/>
      <c r="AZ13" s="15"/>
      <c r="BA13" s="15"/>
      <c r="BB13" s="15"/>
      <c r="BC13" s="130"/>
      <c r="BD13" s="18"/>
    </row>
    <row r="14" spans="1:56" ht="12.75">
      <c r="A14" s="15"/>
      <c r="B14" s="15"/>
      <c r="C14" s="16"/>
      <c r="D14" s="15"/>
      <c r="E14" s="15"/>
      <c r="F14" s="15"/>
      <c r="G14" s="15"/>
      <c r="H14" s="16"/>
      <c r="I14" s="55"/>
      <c r="J14" s="15"/>
      <c r="K14" s="54"/>
      <c r="L14" s="55"/>
      <c r="M14" s="15"/>
      <c r="N14" s="15"/>
      <c r="O14" s="15"/>
      <c r="P14" s="15"/>
      <c r="Q14" s="9"/>
      <c r="R14" s="63"/>
      <c r="S14" s="19"/>
      <c r="T14" s="19"/>
      <c r="U14" s="19"/>
      <c r="V14" s="19"/>
      <c r="W14" s="64"/>
      <c r="X14" s="62"/>
      <c r="Y14" s="19"/>
      <c r="Z14" s="19"/>
      <c r="AA14" s="19"/>
      <c r="AB14" s="19"/>
      <c r="AC14" s="9"/>
      <c r="AD14" s="63"/>
      <c r="AE14" s="19"/>
      <c r="AF14" s="19"/>
      <c r="AG14" s="19"/>
      <c r="AH14" s="19"/>
      <c r="AI14" s="64"/>
      <c r="AJ14" s="63"/>
      <c r="AK14" s="19"/>
      <c r="AL14" s="19"/>
      <c r="AM14" s="19"/>
      <c r="AN14" s="19"/>
      <c r="AO14" s="64"/>
      <c r="AP14" s="62"/>
      <c r="AQ14" s="19"/>
      <c r="AR14" s="19"/>
      <c r="AS14" s="19"/>
      <c r="AT14" s="19"/>
      <c r="AU14" s="16"/>
      <c r="AV14" s="55"/>
      <c r="AW14" s="15"/>
      <c r="AX14" s="15"/>
      <c r="AY14" s="15"/>
      <c r="AZ14" s="15"/>
      <c r="BA14" s="15"/>
      <c r="BB14" s="15"/>
      <c r="BC14" s="130"/>
      <c r="BD14" s="18"/>
    </row>
    <row r="15" spans="1:55" ht="12.75" customHeight="1">
      <c r="A15" s="20"/>
      <c r="B15" s="20"/>
      <c r="C15" s="21"/>
      <c r="D15" s="20"/>
      <c r="E15" s="20"/>
      <c r="F15" s="20"/>
      <c r="G15" s="20"/>
      <c r="H15" s="21"/>
      <c r="I15" s="55"/>
      <c r="J15" s="15"/>
      <c r="K15" s="54"/>
      <c r="L15" s="127"/>
      <c r="M15" s="20"/>
      <c r="N15" s="20"/>
      <c r="O15" s="20"/>
      <c r="P15" s="20"/>
      <c r="Q15" s="9"/>
      <c r="R15" s="63"/>
      <c r="S15" s="19"/>
      <c r="T15" s="19"/>
      <c r="U15" s="19"/>
      <c r="V15" s="19"/>
      <c r="W15" s="64"/>
      <c r="X15" s="62"/>
      <c r="Y15" s="19"/>
      <c r="Z15" s="19"/>
      <c r="AA15" s="19"/>
      <c r="AB15" s="19"/>
      <c r="AC15" s="9"/>
      <c r="AD15" s="63"/>
      <c r="AE15" s="19"/>
      <c r="AF15" s="19"/>
      <c r="AG15" s="19"/>
      <c r="AH15" s="19"/>
      <c r="AI15" s="64"/>
      <c r="AJ15" s="63"/>
      <c r="AK15" s="19"/>
      <c r="AL15" s="19"/>
      <c r="AM15" s="19"/>
      <c r="AN15" s="19"/>
      <c r="AO15" s="64"/>
      <c r="AP15" s="62"/>
      <c r="AQ15" s="19"/>
      <c r="AR15" s="19"/>
      <c r="AS15" s="19"/>
      <c r="AT15" s="19"/>
      <c r="AU15" s="16"/>
      <c r="AV15" s="55"/>
      <c r="AW15" s="15"/>
      <c r="AX15" s="15"/>
      <c r="AY15" s="15"/>
      <c r="AZ15" s="15"/>
      <c r="BA15" s="15"/>
      <c r="BB15" s="15"/>
      <c r="BC15" s="15"/>
    </row>
    <row r="16" spans="1:55" ht="15" customHeight="1">
      <c r="A16" s="207" t="s">
        <v>141</v>
      </c>
      <c r="B16" s="208"/>
      <c r="C16" s="129">
        <f>SUM(C11:C12)</f>
        <v>420</v>
      </c>
      <c r="D16" s="176">
        <f aca="true" t="shared" si="0" ref="D16:BC16">SUM(D11:D12)</f>
        <v>29</v>
      </c>
      <c r="E16" s="176">
        <f t="shared" si="0"/>
        <v>162</v>
      </c>
      <c r="F16" s="176">
        <f t="shared" si="0"/>
        <v>188</v>
      </c>
      <c r="G16" s="176">
        <f t="shared" si="0"/>
        <v>23</v>
      </c>
      <c r="H16" s="176">
        <f t="shared" si="0"/>
        <v>18</v>
      </c>
      <c r="I16" s="176">
        <f>SUM(I11:I12)</f>
        <v>0</v>
      </c>
      <c r="J16" s="176">
        <f t="shared" si="0"/>
        <v>30</v>
      </c>
      <c r="K16" s="176">
        <f t="shared" si="0"/>
        <v>0</v>
      </c>
      <c r="L16" s="176">
        <f t="shared" si="0"/>
        <v>2</v>
      </c>
      <c r="M16" s="176">
        <f t="shared" si="0"/>
        <v>0</v>
      </c>
      <c r="N16" s="176">
        <f t="shared" si="0"/>
        <v>1</v>
      </c>
      <c r="O16" s="176">
        <f t="shared" si="0"/>
        <v>1</v>
      </c>
      <c r="P16" s="176">
        <f t="shared" si="0"/>
        <v>0</v>
      </c>
      <c r="Q16" s="176">
        <f t="shared" si="0"/>
        <v>0</v>
      </c>
      <c r="R16" s="176">
        <f t="shared" si="0"/>
        <v>2</v>
      </c>
      <c r="S16" s="176">
        <f t="shared" si="0"/>
        <v>0</v>
      </c>
      <c r="T16" s="176">
        <f t="shared" si="0"/>
        <v>1</v>
      </c>
      <c r="U16" s="176">
        <f t="shared" si="0"/>
        <v>1</v>
      </c>
      <c r="V16" s="176">
        <f t="shared" si="0"/>
        <v>0</v>
      </c>
      <c r="W16" s="176">
        <f t="shared" si="0"/>
        <v>0</v>
      </c>
      <c r="X16" s="176">
        <f t="shared" si="0"/>
        <v>3</v>
      </c>
      <c r="Y16" s="176">
        <f t="shared" si="0"/>
        <v>0</v>
      </c>
      <c r="Z16" s="176">
        <f t="shared" si="0"/>
        <v>0</v>
      </c>
      <c r="AA16" s="176">
        <f t="shared" si="0"/>
        <v>2</v>
      </c>
      <c r="AB16" s="176">
        <f t="shared" si="0"/>
        <v>1</v>
      </c>
      <c r="AC16" s="176">
        <f t="shared" si="0"/>
        <v>0</v>
      </c>
      <c r="AD16" s="176">
        <f t="shared" si="0"/>
        <v>3</v>
      </c>
      <c r="AE16" s="176">
        <f t="shared" si="0"/>
        <v>0</v>
      </c>
      <c r="AF16" s="176">
        <f t="shared" si="0"/>
        <v>1</v>
      </c>
      <c r="AG16" s="176">
        <f t="shared" si="0"/>
        <v>2</v>
      </c>
      <c r="AH16" s="176">
        <f t="shared" si="0"/>
        <v>0</v>
      </c>
      <c r="AI16" s="176">
        <f t="shared" si="0"/>
        <v>0</v>
      </c>
      <c r="AJ16" s="176">
        <f t="shared" si="0"/>
        <v>11</v>
      </c>
      <c r="AK16" s="176">
        <f t="shared" si="0"/>
        <v>11</v>
      </c>
      <c r="AL16" s="176">
        <f t="shared" si="0"/>
        <v>0</v>
      </c>
      <c r="AM16" s="176">
        <f t="shared" si="0"/>
        <v>0</v>
      </c>
      <c r="AN16" s="176">
        <f t="shared" si="0"/>
        <v>0</v>
      </c>
      <c r="AO16" s="176">
        <f t="shared" si="0"/>
        <v>0</v>
      </c>
      <c r="AP16" s="176">
        <f t="shared" si="0"/>
        <v>3</v>
      </c>
      <c r="AQ16" s="176">
        <f t="shared" si="0"/>
        <v>0</v>
      </c>
      <c r="AR16" s="176">
        <f t="shared" si="0"/>
        <v>0</v>
      </c>
      <c r="AS16" s="176">
        <f t="shared" si="0"/>
        <v>3</v>
      </c>
      <c r="AT16" s="176">
        <f t="shared" si="0"/>
        <v>0</v>
      </c>
      <c r="AU16" s="176">
        <f t="shared" si="0"/>
        <v>0</v>
      </c>
      <c r="AV16" s="176">
        <f t="shared" si="0"/>
        <v>37</v>
      </c>
      <c r="AW16" s="176">
        <f t="shared" si="0"/>
        <v>5</v>
      </c>
      <c r="AX16" s="176">
        <f t="shared" si="0"/>
        <v>11</v>
      </c>
      <c r="AY16" s="176">
        <f t="shared" si="0"/>
        <v>16</v>
      </c>
      <c r="AZ16" s="176">
        <f t="shared" si="0"/>
        <v>4</v>
      </c>
      <c r="BA16" s="176">
        <f t="shared" si="0"/>
        <v>1</v>
      </c>
      <c r="BB16" s="176">
        <f t="shared" si="0"/>
        <v>26</v>
      </c>
      <c r="BC16" s="176">
        <f t="shared" si="0"/>
        <v>26</v>
      </c>
    </row>
    <row r="17" ht="12.75" customHeight="1"/>
    <row r="18" spans="1:10" ht="18" customHeight="1">
      <c r="A18" s="206" t="s">
        <v>69</v>
      </c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8" customHeight="1">
      <c r="A19" s="223" t="s">
        <v>143</v>
      </c>
      <c r="B19" s="223"/>
      <c r="C19" s="223"/>
      <c r="D19" s="223"/>
      <c r="E19" s="22"/>
      <c r="F19" s="22"/>
      <c r="G19" s="22"/>
      <c r="H19" s="22"/>
      <c r="I19" s="22"/>
      <c r="J19" s="22"/>
    </row>
    <row r="20" spans="1:17" ht="25.5" customHeight="1">
      <c r="A20" s="206" t="s">
        <v>142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46"/>
      <c r="O20" s="46"/>
      <c r="P20" s="46"/>
      <c r="Q20" s="46"/>
    </row>
    <row r="21" ht="12.75" customHeight="1"/>
    <row r="22" ht="12.75" customHeight="1"/>
  </sheetData>
  <sheetProtection/>
  <mergeCells count="47">
    <mergeCell ref="R1:W1"/>
    <mergeCell ref="A5:U5"/>
    <mergeCell ref="AY1:BC1"/>
    <mergeCell ref="H7:H9"/>
    <mergeCell ref="D7:D9"/>
    <mergeCell ref="BC6:BC9"/>
    <mergeCell ref="AV7:BA7"/>
    <mergeCell ref="F7:F9"/>
    <mergeCell ref="G7:G9"/>
    <mergeCell ref="L8:L9"/>
    <mergeCell ref="A18:J18"/>
    <mergeCell ref="A19:D19"/>
    <mergeCell ref="AQ8:AU8"/>
    <mergeCell ref="D6:H6"/>
    <mergeCell ref="I7:I9"/>
    <mergeCell ref="A3:B3"/>
    <mergeCell ref="A6:A9"/>
    <mergeCell ref="K7:K9"/>
    <mergeCell ref="AD7:AI7"/>
    <mergeCell ref="AJ8:AJ9"/>
    <mergeCell ref="A20:M20"/>
    <mergeCell ref="A16:B16"/>
    <mergeCell ref="BB6:BB9"/>
    <mergeCell ref="C6:C9"/>
    <mergeCell ref="B6:B9"/>
    <mergeCell ref="A2:Q2"/>
    <mergeCell ref="J7:J9"/>
    <mergeCell ref="L7:Q7"/>
    <mergeCell ref="E7:E9"/>
    <mergeCell ref="C3:G3"/>
    <mergeCell ref="M8:Q8"/>
    <mergeCell ref="AV8:AV9"/>
    <mergeCell ref="AW8:BA8"/>
    <mergeCell ref="I6:K6"/>
    <mergeCell ref="R7:W7"/>
    <mergeCell ref="X7:AC7"/>
    <mergeCell ref="AJ7:AO7"/>
    <mergeCell ref="AP7:AU7"/>
    <mergeCell ref="L6:BA6"/>
    <mergeCell ref="AK8:AO8"/>
    <mergeCell ref="R8:R9"/>
    <mergeCell ref="AP8:AP9"/>
    <mergeCell ref="Y8:AC8"/>
    <mergeCell ref="AD8:AD9"/>
    <mergeCell ref="AE8:AI8"/>
    <mergeCell ref="X8:X9"/>
    <mergeCell ref="S8:W8"/>
  </mergeCells>
  <printOptions/>
  <pageMargins left="0.3937007874015748" right="0.3937007874015748" top="0.3937007874015748" bottom="0.3937007874015748" header="0.35433070866141736" footer="0.5118110236220472"/>
  <pageSetup horizontalDpi="600" verticalDpi="600" orientation="landscape" paperSize="9" scale="83" r:id="rId1"/>
  <colBreaks count="1" manualBreakCount="1">
    <brk id="2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Normal="90" zoomScaleSheetLayoutView="100" workbookViewId="0" topLeftCell="A13">
      <selection activeCell="C3" sqref="C3:H3"/>
    </sheetView>
  </sheetViews>
  <sheetFormatPr defaultColWidth="9.00390625" defaultRowHeight="12.75"/>
  <cols>
    <col min="1" max="1" width="18.625" style="1" customWidth="1"/>
    <col min="2" max="2" width="30.25390625" style="1" customWidth="1"/>
    <col min="3" max="3" width="5.375" style="1" customWidth="1"/>
    <col min="4" max="4" width="8.375" style="1" customWidth="1"/>
    <col min="5" max="5" width="10.125" style="1" customWidth="1"/>
    <col min="6" max="6" width="8.25390625" style="1" customWidth="1"/>
    <col min="7" max="7" width="5.75390625" style="1" bestFit="1" customWidth="1"/>
    <col min="8" max="8" width="6.375" style="1" customWidth="1"/>
    <col min="9" max="10" width="5.75390625" style="1" bestFit="1" customWidth="1"/>
    <col min="11" max="11" width="5.125" style="1" customWidth="1"/>
    <col min="12" max="12" width="5.375" style="1" customWidth="1"/>
    <col min="13" max="13" width="6.75390625" style="1" customWidth="1"/>
    <col min="14" max="14" width="7.25390625" style="1" customWidth="1"/>
    <col min="15" max="15" width="6.875" style="1" customWidth="1"/>
    <col min="16" max="16" width="9.625" style="1" customWidth="1"/>
    <col min="17" max="17" width="7.625" style="1" customWidth="1"/>
    <col min="18" max="19" width="4.375" style="1" customWidth="1"/>
    <col min="20" max="20" width="4.25390625" style="1" customWidth="1"/>
    <col min="21" max="22" width="4.625" style="1" customWidth="1"/>
    <col min="23" max="23" width="6.75390625" style="1" customWidth="1"/>
    <col min="24" max="28" width="5.25390625" style="1" customWidth="1"/>
    <col min="29" max="29" width="4.625" style="1" customWidth="1"/>
    <col min="30" max="16384" width="9.125" style="1" customWidth="1"/>
  </cols>
  <sheetData>
    <row r="1" spans="1:2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U1" s="6"/>
      <c r="V1" s="6"/>
      <c r="W1" s="6"/>
      <c r="X1" s="6"/>
      <c r="Y1" s="6" t="s">
        <v>152</v>
      </c>
      <c r="Z1" s="6"/>
      <c r="AA1" s="6"/>
      <c r="AC1" s="6"/>
    </row>
    <row r="2" spans="1:29" ht="33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5" customHeight="1">
      <c r="A3" s="25" t="s">
        <v>7</v>
      </c>
      <c r="B3" s="10"/>
      <c r="C3" s="220" t="s">
        <v>240</v>
      </c>
      <c r="D3" s="221"/>
      <c r="E3" s="221"/>
      <c r="F3" s="221"/>
      <c r="G3" s="221"/>
      <c r="H3" s="222"/>
      <c r="I3" s="7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9.25" customHeight="1">
      <c r="A5" s="236" t="s">
        <v>209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</row>
    <row r="6" spans="1:29" ht="45.75" customHeight="1">
      <c r="A6" s="213" t="s">
        <v>37</v>
      </c>
      <c r="B6" s="257" t="s">
        <v>139</v>
      </c>
      <c r="C6" s="189" t="s">
        <v>210</v>
      </c>
      <c r="D6" s="190"/>
      <c r="E6" s="190"/>
      <c r="F6" s="191"/>
      <c r="G6" s="243" t="s">
        <v>221</v>
      </c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193" t="s">
        <v>81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</row>
    <row r="7" spans="1:29" ht="39" customHeight="1">
      <c r="A7" s="214"/>
      <c r="B7" s="258"/>
      <c r="C7" s="260" t="s">
        <v>8</v>
      </c>
      <c r="D7" s="189" t="s">
        <v>34</v>
      </c>
      <c r="E7" s="190"/>
      <c r="F7" s="231" t="s">
        <v>227</v>
      </c>
      <c r="G7" s="254" t="s">
        <v>226</v>
      </c>
      <c r="H7" s="189" t="s">
        <v>0</v>
      </c>
      <c r="I7" s="190"/>
      <c r="J7" s="190"/>
      <c r="K7" s="190"/>
      <c r="L7" s="192"/>
      <c r="M7" s="194" t="s">
        <v>129</v>
      </c>
      <c r="N7" s="194"/>
      <c r="O7" s="194"/>
      <c r="P7" s="209" t="s">
        <v>228</v>
      </c>
      <c r="Q7" s="244" t="s">
        <v>225</v>
      </c>
      <c r="R7" s="263" t="s">
        <v>14</v>
      </c>
      <c r="S7" s="209" t="s">
        <v>15</v>
      </c>
      <c r="T7" s="209" t="s">
        <v>16</v>
      </c>
      <c r="U7" s="209" t="s">
        <v>31</v>
      </c>
      <c r="V7" s="209" t="s">
        <v>18</v>
      </c>
      <c r="W7" s="209" t="s">
        <v>17</v>
      </c>
      <c r="X7" s="217" t="s">
        <v>82</v>
      </c>
      <c r="Y7" s="217" t="s">
        <v>83</v>
      </c>
      <c r="Z7" s="209" t="s">
        <v>84</v>
      </c>
      <c r="AA7" s="209" t="s">
        <v>85</v>
      </c>
      <c r="AB7" s="209" t="s">
        <v>19</v>
      </c>
      <c r="AC7" s="209" t="s">
        <v>19</v>
      </c>
    </row>
    <row r="8" spans="1:29" ht="52.5" customHeight="1">
      <c r="A8" s="214"/>
      <c r="B8" s="258"/>
      <c r="C8" s="261"/>
      <c r="D8" s="217" t="s">
        <v>38</v>
      </c>
      <c r="E8" s="209" t="s">
        <v>35</v>
      </c>
      <c r="F8" s="232"/>
      <c r="G8" s="255"/>
      <c r="H8" s="217" t="s">
        <v>125</v>
      </c>
      <c r="I8" s="217" t="s">
        <v>118</v>
      </c>
      <c r="J8" s="217" t="s">
        <v>119</v>
      </c>
      <c r="K8" s="217" t="s">
        <v>120</v>
      </c>
      <c r="L8" s="217" t="s">
        <v>124</v>
      </c>
      <c r="M8" s="209" t="s">
        <v>46</v>
      </c>
      <c r="N8" s="209" t="s">
        <v>38</v>
      </c>
      <c r="O8" s="209" t="s">
        <v>35</v>
      </c>
      <c r="P8" s="247"/>
      <c r="Q8" s="245"/>
      <c r="R8" s="263"/>
      <c r="S8" s="209"/>
      <c r="T8" s="209"/>
      <c r="U8" s="209"/>
      <c r="V8" s="209"/>
      <c r="W8" s="209"/>
      <c r="X8" s="218"/>
      <c r="Y8" s="218"/>
      <c r="Z8" s="209"/>
      <c r="AA8" s="209"/>
      <c r="AB8" s="209"/>
      <c r="AC8" s="209"/>
    </row>
    <row r="9" spans="1:29" ht="70.5" customHeight="1">
      <c r="A9" s="215"/>
      <c r="B9" s="259"/>
      <c r="C9" s="262"/>
      <c r="D9" s="219"/>
      <c r="E9" s="209"/>
      <c r="F9" s="233"/>
      <c r="G9" s="256"/>
      <c r="H9" s="219"/>
      <c r="I9" s="219"/>
      <c r="J9" s="219"/>
      <c r="K9" s="219"/>
      <c r="L9" s="219"/>
      <c r="M9" s="209"/>
      <c r="N9" s="209"/>
      <c r="O9" s="209"/>
      <c r="P9" s="247"/>
      <c r="Q9" s="246"/>
      <c r="R9" s="263"/>
      <c r="S9" s="209"/>
      <c r="T9" s="209"/>
      <c r="U9" s="209"/>
      <c r="V9" s="209"/>
      <c r="W9" s="209"/>
      <c r="X9" s="219"/>
      <c r="Y9" s="219"/>
      <c r="Z9" s="209"/>
      <c r="AA9" s="209"/>
      <c r="AB9" s="209"/>
      <c r="AC9" s="209"/>
    </row>
    <row r="10" spans="1:29" ht="12.75">
      <c r="A10" s="71">
        <v>1</v>
      </c>
      <c r="B10" s="26">
        <v>2</v>
      </c>
      <c r="C10" s="26">
        <v>3</v>
      </c>
      <c r="D10" s="26">
        <v>4</v>
      </c>
      <c r="E10" s="26">
        <v>5</v>
      </c>
      <c r="F10" s="164">
        <v>6</v>
      </c>
      <c r="G10" s="67">
        <v>7</v>
      </c>
      <c r="H10" s="26">
        <v>8</v>
      </c>
      <c r="I10" s="29">
        <v>9</v>
      </c>
      <c r="J10" s="26">
        <v>10</v>
      </c>
      <c r="K10" s="26">
        <v>11</v>
      </c>
      <c r="L10" s="26">
        <v>12</v>
      </c>
      <c r="M10" s="29">
        <v>13</v>
      </c>
      <c r="N10" s="29">
        <v>14</v>
      </c>
      <c r="O10" s="26">
        <v>15</v>
      </c>
      <c r="P10" s="164">
        <v>16</v>
      </c>
      <c r="Q10" s="68">
        <v>17</v>
      </c>
      <c r="R10" s="150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  <c r="AB10" s="26">
        <v>28</v>
      </c>
      <c r="AC10" s="26">
        <v>29</v>
      </c>
    </row>
    <row r="11" spans="1:29" ht="15.75">
      <c r="A11" s="251" t="s">
        <v>235</v>
      </c>
      <c r="B11" s="30" t="s">
        <v>40</v>
      </c>
      <c r="C11" s="31">
        <v>0</v>
      </c>
      <c r="D11" s="31">
        <v>0</v>
      </c>
      <c r="E11" s="31">
        <v>0</v>
      </c>
      <c r="F11" s="121">
        <v>0</v>
      </c>
      <c r="G11" s="69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31">
        <v>0</v>
      </c>
      <c r="O11" s="31">
        <v>0</v>
      </c>
      <c r="P11" s="121">
        <v>0</v>
      </c>
      <c r="Q11" s="123">
        <v>0</v>
      </c>
      <c r="R11" s="5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</row>
    <row r="12" spans="1:29" ht="12.75">
      <c r="A12" s="252"/>
      <c r="B12" s="34" t="s">
        <v>41</v>
      </c>
      <c r="C12" s="15">
        <v>19</v>
      </c>
      <c r="D12" s="15">
        <v>0</v>
      </c>
      <c r="E12" s="15">
        <v>0</v>
      </c>
      <c r="F12" s="185">
        <v>19</v>
      </c>
      <c r="G12" s="186">
        <v>194</v>
      </c>
      <c r="H12" s="15">
        <v>26</v>
      </c>
      <c r="I12" s="15">
        <v>66</v>
      </c>
      <c r="J12" s="15">
        <v>84</v>
      </c>
      <c r="K12" s="15">
        <v>15</v>
      </c>
      <c r="L12" s="15">
        <v>3</v>
      </c>
      <c r="M12" s="11">
        <v>0</v>
      </c>
      <c r="N12" s="15">
        <v>0</v>
      </c>
      <c r="O12" s="15">
        <v>0</v>
      </c>
      <c r="P12" s="185">
        <v>194</v>
      </c>
      <c r="Q12" s="54">
        <v>44</v>
      </c>
      <c r="R12" s="55">
        <v>0</v>
      </c>
      <c r="S12" s="15">
        <v>7</v>
      </c>
      <c r="T12" s="15">
        <v>2</v>
      </c>
      <c r="U12" s="15">
        <v>6</v>
      </c>
      <c r="V12" s="15">
        <v>0</v>
      </c>
      <c r="W12" s="15">
        <v>0</v>
      </c>
      <c r="X12" s="15">
        <v>0</v>
      </c>
      <c r="Y12" s="15">
        <v>0</v>
      </c>
      <c r="Z12" s="15">
        <v>1</v>
      </c>
      <c r="AA12" s="15">
        <v>0</v>
      </c>
      <c r="AB12" s="15">
        <v>0</v>
      </c>
      <c r="AC12" s="15">
        <v>0</v>
      </c>
    </row>
    <row r="13" spans="1:29" ht="12.75">
      <c r="A13" s="252"/>
      <c r="B13" s="34" t="s">
        <v>43</v>
      </c>
      <c r="C13" s="15">
        <v>0</v>
      </c>
      <c r="D13" s="15">
        <v>0</v>
      </c>
      <c r="E13" s="15">
        <v>0</v>
      </c>
      <c r="F13" s="185">
        <v>0</v>
      </c>
      <c r="G13" s="18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1">
        <v>0</v>
      </c>
      <c r="N13" s="15">
        <v>0</v>
      </c>
      <c r="O13" s="15">
        <v>0</v>
      </c>
      <c r="P13" s="185">
        <v>0</v>
      </c>
      <c r="Q13" s="54">
        <v>0</v>
      </c>
      <c r="R13" s="5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</row>
    <row r="14" spans="1:29" ht="12.75">
      <c r="A14" s="252"/>
      <c r="B14" s="34" t="s">
        <v>25</v>
      </c>
      <c r="C14" s="15">
        <v>3</v>
      </c>
      <c r="D14" s="15">
        <v>0</v>
      </c>
      <c r="E14" s="15">
        <v>0</v>
      </c>
      <c r="F14" s="185">
        <v>3</v>
      </c>
      <c r="G14" s="186">
        <v>37</v>
      </c>
      <c r="H14" s="15">
        <v>0</v>
      </c>
      <c r="I14" s="15">
        <v>0</v>
      </c>
      <c r="J14" s="15">
        <v>37</v>
      </c>
      <c r="K14" s="15">
        <v>0</v>
      </c>
      <c r="L14" s="15">
        <v>0</v>
      </c>
      <c r="M14" s="11">
        <v>0</v>
      </c>
      <c r="N14" s="15">
        <v>0</v>
      </c>
      <c r="O14" s="15">
        <v>0</v>
      </c>
      <c r="P14" s="185">
        <v>37</v>
      </c>
      <c r="Q14" s="54">
        <v>0</v>
      </c>
      <c r="R14" s="55">
        <v>0</v>
      </c>
      <c r="S14" s="15">
        <v>2</v>
      </c>
      <c r="T14" s="15">
        <v>0</v>
      </c>
      <c r="U14" s="15">
        <v>1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</row>
    <row r="15" spans="1:29" ht="12.75">
      <c r="A15" s="252"/>
      <c r="B15" s="34" t="s">
        <v>26</v>
      </c>
      <c r="C15" s="15">
        <v>2</v>
      </c>
      <c r="D15" s="15">
        <v>0</v>
      </c>
      <c r="E15" s="15">
        <v>0</v>
      </c>
      <c r="F15" s="185">
        <v>2</v>
      </c>
      <c r="G15" s="186">
        <v>20</v>
      </c>
      <c r="H15" s="15">
        <v>0</v>
      </c>
      <c r="I15" s="15">
        <v>0</v>
      </c>
      <c r="J15" s="15">
        <v>9</v>
      </c>
      <c r="K15" s="15">
        <v>8</v>
      </c>
      <c r="L15" s="15">
        <v>3</v>
      </c>
      <c r="M15" s="11">
        <v>0</v>
      </c>
      <c r="N15" s="15">
        <v>0</v>
      </c>
      <c r="O15" s="15">
        <v>0</v>
      </c>
      <c r="P15" s="185">
        <v>20</v>
      </c>
      <c r="Q15" s="54">
        <v>0</v>
      </c>
      <c r="R15" s="55">
        <v>0</v>
      </c>
      <c r="S15" s="15">
        <v>0</v>
      </c>
      <c r="T15" s="15">
        <v>1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</row>
    <row r="16" spans="1:29" ht="12.75">
      <c r="A16" s="252"/>
      <c r="B16" s="33" t="s">
        <v>189</v>
      </c>
      <c r="C16" s="15">
        <v>4</v>
      </c>
      <c r="D16" s="15">
        <v>0</v>
      </c>
      <c r="E16" s="15">
        <v>0</v>
      </c>
      <c r="F16" s="185">
        <v>4</v>
      </c>
      <c r="G16" s="186">
        <v>49</v>
      </c>
      <c r="H16" s="15">
        <v>3</v>
      </c>
      <c r="I16" s="15">
        <v>29</v>
      </c>
      <c r="J16" s="15">
        <v>17</v>
      </c>
      <c r="K16" s="15">
        <v>0</v>
      </c>
      <c r="L16" s="15">
        <v>0</v>
      </c>
      <c r="M16" s="11">
        <v>0</v>
      </c>
      <c r="N16" s="15">
        <v>0</v>
      </c>
      <c r="O16" s="15">
        <v>0</v>
      </c>
      <c r="P16" s="185">
        <v>49</v>
      </c>
      <c r="Q16" s="54">
        <v>49</v>
      </c>
      <c r="R16" s="55">
        <v>0</v>
      </c>
      <c r="S16" s="15">
        <v>0</v>
      </c>
      <c r="T16" s="15">
        <v>0</v>
      </c>
      <c r="U16" s="15">
        <v>1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</row>
    <row r="17" spans="1:29" ht="12.75" customHeight="1">
      <c r="A17" s="253"/>
      <c r="B17" s="72" t="s">
        <v>105</v>
      </c>
      <c r="C17" s="147">
        <v>28</v>
      </c>
      <c r="D17" s="148">
        <v>0</v>
      </c>
      <c r="E17" s="53">
        <v>0</v>
      </c>
      <c r="F17" s="122">
        <v>28</v>
      </c>
      <c r="G17" s="73">
        <v>300</v>
      </c>
      <c r="H17" s="53">
        <v>29</v>
      </c>
      <c r="I17" s="53">
        <v>95</v>
      </c>
      <c r="J17" s="53">
        <v>147</v>
      </c>
      <c r="K17" s="53">
        <v>23</v>
      </c>
      <c r="L17" s="53">
        <v>6</v>
      </c>
      <c r="M17" s="74">
        <v>0</v>
      </c>
      <c r="N17" s="53">
        <v>0</v>
      </c>
      <c r="O17" s="53">
        <v>0</v>
      </c>
      <c r="P17" s="122">
        <v>300</v>
      </c>
      <c r="Q17" s="93">
        <v>93</v>
      </c>
      <c r="R17" s="153">
        <v>0</v>
      </c>
      <c r="S17" s="147">
        <v>9</v>
      </c>
      <c r="T17" s="147">
        <v>3</v>
      </c>
      <c r="U17" s="147">
        <v>8</v>
      </c>
      <c r="V17" s="147">
        <v>0</v>
      </c>
      <c r="W17" s="147">
        <v>0</v>
      </c>
      <c r="X17" s="147">
        <v>0</v>
      </c>
      <c r="Y17" s="147">
        <v>0</v>
      </c>
      <c r="Z17" s="147">
        <v>1</v>
      </c>
      <c r="AA17" s="147">
        <v>0</v>
      </c>
      <c r="AB17" s="147">
        <v>0</v>
      </c>
      <c r="AC17" s="147">
        <v>0</v>
      </c>
    </row>
    <row r="18" spans="1:29" ht="15" customHeight="1">
      <c r="A18" s="251" t="s">
        <v>237</v>
      </c>
      <c r="B18" s="30" t="s">
        <v>40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</row>
    <row r="19" spans="1:29" ht="15.75">
      <c r="A19" s="252"/>
      <c r="B19" s="34" t="s">
        <v>41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</row>
    <row r="20" spans="1:29" ht="15.75">
      <c r="A20" s="252"/>
      <c r="B20" s="34" t="s">
        <v>43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</row>
    <row r="21" spans="1:29" ht="15.75">
      <c r="A21" s="252"/>
      <c r="B21" s="34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1:29" ht="15.75">
      <c r="A22" s="252"/>
      <c r="B22" s="34" t="s">
        <v>26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</row>
    <row r="23" spans="1:29" ht="12.75">
      <c r="A23" s="252"/>
      <c r="B23" s="33" t="s">
        <v>189</v>
      </c>
      <c r="C23" s="15">
        <v>8</v>
      </c>
      <c r="D23" s="15">
        <v>2</v>
      </c>
      <c r="E23" s="15">
        <v>0</v>
      </c>
      <c r="F23" s="185">
        <v>8</v>
      </c>
      <c r="G23" s="186">
        <v>120</v>
      </c>
      <c r="H23" s="15">
        <v>0</v>
      </c>
      <c r="I23" s="15">
        <v>67</v>
      </c>
      <c r="J23" s="15">
        <v>41</v>
      </c>
      <c r="K23" s="15">
        <v>0</v>
      </c>
      <c r="L23" s="15">
        <v>12</v>
      </c>
      <c r="M23" s="11">
        <v>0</v>
      </c>
      <c r="N23" s="15">
        <v>30</v>
      </c>
      <c r="O23" s="15">
        <v>0</v>
      </c>
      <c r="P23" s="185">
        <v>120</v>
      </c>
      <c r="Q23" s="54">
        <v>0</v>
      </c>
      <c r="R23" s="55">
        <v>0</v>
      </c>
      <c r="S23" s="15">
        <v>0</v>
      </c>
      <c r="T23" s="15">
        <v>0</v>
      </c>
      <c r="U23" s="15">
        <v>8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4.25">
      <c r="A24" s="253"/>
      <c r="B24" s="179" t="s">
        <v>105</v>
      </c>
      <c r="C24" s="182">
        <f>SUM(C18:C23)</f>
        <v>8</v>
      </c>
      <c r="D24" s="182">
        <f aca="true" t="shared" si="0" ref="D24:AC24">SUM(D18:D23)</f>
        <v>2</v>
      </c>
      <c r="E24" s="182">
        <f t="shared" si="0"/>
        <v>0</v>
      </c>
      <c r="F24" s="182">
        <f t="shared" si="0"/>
        <v>8</v>
      </c>
      <c r="G24" s="182">
        <f t="shared" si="0"/>
        <v>120</v>
      </c>
      <c r="H24" s="182">
        <f t="shared" si="0"/>
        <v>0</v>
      </c>
      <c r="I24" s="182">
        <f t="shared" si="0"/>
        <v>67</v>
      </c>
      <c r="J24" s="182">
        <f t="shared" si="0"/>
        <v>41</v>
      </c>
      <c r="K24" s="182">
        <f t="shared" si="0"/>
        <v>0</v>
      </c>
      <c r="L24" s="182">
        <f t="shared" si="0"/>
        <v>12</v>
      </c>
      <c r="M24" s="182">
        <f t="shared" si="0"/>
        <v>0</v>
      </c>
      <c r="N24" s="182">
        <f t="shared" si="0"/>
        <v>30</v>
      </c>
      <c r="O24" s="182">
        <f t="shared" si="0"/>
        <v>0</v>
      </c>
      <c r="P24" s="182">
        <f t="shared" si="0"/>
        <v>120</v>
      </c>
      <c r="Q24" s="182">
        <f t="shared" si="0"/>
        <v>0</v>
      </c>
      <c r="R24" s="182">
        <f t="shared" si="0"/>
        <v>0</v>
      </c>
      <c r="S24" s="182">
        <f t="shared" si="0"/>
        <v>0</v>
      </c>
      <c r="T24" s="182">
        <f t="shared" si="0"/>
        <v>0</v>
      </c>
      <c r="U24" s="182">
        <f t="shared" si="0"/>
        <v>8</v>
      </c>
      <c r="V24" s="182">
        <f t="shared" si="0"/>
        <v>0</v>
      </c>
      <c r="W24" s="182">
        <f t="shared" si="0"/>
        <v>0</v>
      </c>
      <c r="X24" s="182">
        <f t="shared" si="0"/>
        <v>0</v>
      </c>
      <c r="Y24" s="182">
        <f t="shared" si="0"/>
        <v>0</v>
      </c>
      <c r="Z24" s="182">
        <f t="shared" si="0"/>
        <v>0</v>
      </c>
      <c r="AA24" s="182">
        <f t="shared" si="0"/>
        <v>0</v>
      </c>
      <c r="AB24" s="182">
        <f t="shared" si="0"/>
        <v>0</v>
      </c>
      <c r="AC24" s="182">
        <f t="shared" si="0"/>
        <v>0</v>
      </c>
    </row>
    <row r="25" spans="1:29" s="2" customFormat="1" ht="15.75">
      <c r="A25" s="248" t="s">
        <v>102</v>
      </c>
      <c r="B25" s="30" t="s">
        <v>40</v>
      </c>
      <c r="C25" s="35">
        <f>SUM(C11+C18)</f>
        <v>0</v>
      </c>
      <c r="D25" s="35">
        <f aca="true" t="shared" si="1" ref="D25:P25">SUM(D11+D18)</f>
        <v>0</v>
      </c>
      <c r="E25" s="35">
        <f t="shared" si="1"/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aca="true" t="shared" si="2" ref="Q25:AC25">SUM(Q11,Q18)</f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0</v>
      </c>
      <c r="X25" s="35">
        <f t="shared" si="2"/>
        <v>0</v>
      </c>
      <c r="Y25" s="35">
        <f t="shared" si="2"/>
        <v>0</v>
      </c>
      <c r="Z25" s="35">
        <f t="shared" si="2"/>
        <v>0</v>
      </c>
      <c r="AA25" s="35">
        <f t="shared" si="2"/>
        <v>0</v>
      </c>
      <c r="AB25" s="35">
        <f t="shared" si="2"/>
        <v>0</v>
      </c>
      <c r="AC25" s="35">
        <f t="shared" si="2"/>
        <v>0</v>
      </c>
    </row>
    <row r="26" spans="1:29" s="2" customFormat="1" ht="19.5" customHeight="1">
      <c r="A26" s="249"/>
      <c r="B26" s="34" t="s">
        <v>41</v>
      </c>
      <c r="C26" s="35">
        <f aca="true" t="shared" si="3" ref="C26:R31">SUM(C12+C19)</f>
        <v>19</v>
      </c>
      <c r="D26" s="35">
        <f t="shared" si="3"/>
        <v>0</v>
      </c>
      <c r="E26" s="35">
        <f t="shared" si="3"/>
        <v>0</v>
      </c>
      <c r="F26" s="35">
        <f t="shared" si="3"/>
        <v>19</v>
      </c>
      <c r="G26" s="35">
        <f t="shared" si="3"/>
        <v>194</v>
      </c>
      <c r="H26" s="35">
        <f t="shared" si="3"/>
        <v>26</v>
      </c>
      <c r="I26" s="35">
        <f t="shared" si="3"/>
        <v>66</v>
      </c>
      <c r="J26" s="35">
        <f t="shared" si="3"/>
        <v>84</v>
      </c>
      <c r="K26" s="35">
        <f t="shared" si="3"/>
        <v>15</v>
      </c>
      <c r="L26" s="35">
        <f t="shared" si="3"/>
        <v>3</v>
      </c>
      <c r="M26" s="35">
        <f t="shared" si="3"/>
        <v>0</v>
      </c>
      <c r="N26" s="35">
        <f t="shared" si="3"/>
        <v>0</v>
      </c>
      <c r="O26" s="35">
        <f t="shared" si="3"/>
        <v>0</v>
      </c>
      <c r="P26" s="35">
        <f t="shared" si="3"/>
        <v>194</v>
      </c>
      <c r="Q26" s="35">
        <f t="shared" si="3"/>
        <v>44</v>
      </c>
      <c r="R26" s="35">
        <f t="shared" si="3"/>
        <v>0</v>
      </c>
      <c r="S26" s="35">
        <f aca="true" t="shared" si="4" ref="S26:AC31">SUM(S12+S19)</f>
        <v>7</v>
      </c>
      <c r="T26" s="35">
        <f t="shared" si="4"/>
        <v>2</v>
      </c>
      <c r="U26" s="35">
        <f t="shared" si="4"/>
        <v>6</v>
      </c>
      <c r="V26" s="35">
        <f t="shared" si="4"/>
        <v>0</v>
      </c>
      <c r="W26" s="35">
        <f t="shared" si="4"/>
        <v>0</v>
      </c>
      <c r="X26" s="35">
        <f t="shared" si="4"/>
        <v>0</v>
      </c>
      <c r="Y26" s="35">
        <f t="shared" si="4"/>
        <v>0</v>
      </c>
      <c r="Z26" s="35">
        <f t="shared" si="4"/>
        <v>1</v>
      </c>
      <c r="AA26" s="35">
        <f t="shared" si="4"/>
        <v>0</v>
      </c>
      <c r="AB26" s="35">
        <f t="shared" si="4"/>
        <v>0</v>
      </c>
      <c r="AC26" s="35">
        <f t="shared" si="4"/>
        <v>0</v>
      </c>
    </row>
    <row r="27" spans="1:29" ht="12.75" customHeight="1">
      <c r="A27" s="249"/>
      <c r="B27" s="34" t="s">
        <v>43</v>
      </c>
      <c r="C27" s="35">
        <f t="shared" si="3"/>
        <v>0</v>
      </c>
      <c r="D27" s="35">
        <f t="shared" si="3"/>
        <v>0</v>
      </c>
      <c r="E27" s="35">
        <f t="shared" si="3"/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</row>
    <row r="28" spans="1:29" ht="14.25" customHeight="1">
      <c r="A28" s="249"/>
      <c r="B28" s="34" t="s">
        <v>25</v>
      </c>
      <c r="C28" s="35">
        <f t="shared" si="3"/>
        <v>3</v>
      </c>
      <c r="D28" s="35">
        <f t="shared" si="3"/>
        <v>0</v>
      </c>
      <c r="E28" s="35">
        <f t="shared" si="3"/>
        <v>0</v>
      </c>
      <c r="F28" s="35">
        <f t="shared" si="3"/>
        <v>3</v>
      </c>
      <c r="G28" s="35">
        <f t="shared" si="3"/>
        <v>37</v>
      </c>
      <c r="H28" s="35">
        <f t="shared" si="3"/>
        <v>0</v>
      </c>
      <c r="I28" s="35">
        <f t="shared" si="3"/>
        <v>0</v>
      </c>
      <c r="J28" s="35">
        <f t="shared" si="3"/>
        <v>37</v>
      </c>
      <c r="K28" s="35">
        <f t="shared" si="3"/>
        <v>0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35">
        <f t="shared" si="3"/>
        <v>0</v>
      </c>
      <c r="P28" s="35">
        <f t="shared" si="3"/>
        <v>37</v>
      </c>
      <c r="Q28" s="35">
        <f t="shared" si="3"/>
        <v>0</v>
      </c>
      <c r="R28" s="35">
        <f t="shared" si="3"/>
        <v>0</v>
      </c>
      <c r="S28" s="35">
        <f t="shared" si="4"/>
        <v>2</v>
      </c>
      <c r="T28" s="35">
        <f t="shared" si="4"/>
        <v>0</v>
      </c>
      <c r="U28" s="35">
        <f t="shared" si="4"/>
        <v>1</v>
      </c>
      <c r="V28" s="35">
        <f t="shared" si="4"/>
        <v>0</v>
      </c>
      <c r="W28" s="35">
        <f t="shared" si="4"/>
        <v>0</v>
      </c>
      <c r="X28" s="35">
        <f t="shared" si="4"/>
        <v>0</v>
      </c>
      <c r="Y28" s="35">
        <f t="shared" si="4"/>
        <v>0</v>
      </c>
      <c r="Z28" s="35">
        <f t="shared" si="4"/>
        <v>0</v>
      </c>
      <c r="AA28" s="35">
        <f t="shared" si="4"/>
        <v>0</v>
      </c>
      <c r="AB28" s="35">
        <f t="shared" si="4"/>
        <v>0</v>
      </c>
      <c r="AC28" s="35">
        <f t="shared" si="4"/>
        <v>0</v>
      </c>
    </row>
    <row r="29" spans="1:29" ht="15" customHeight="1">
      <c r="A29" s="249"/>
      <c r="B29" s="34" t="s">
        <v>26</v>
      </c>
      <c r="C29" s="35">
        <f t="shared" si="3"/>
        <v>2</v>
      </c>
      <c r="D29" s="35">
        <f t="shared" si="3"/>
        <v>0</v>
      </c>
      <c r="E29" s="35">
        <f t="shared" si="3"/>
        <v>0</v>
      </c>
      <c r="F29" s="35">
        <f t="shared" si="3"/>
        <v>2</v>
      </c>
      <c r="G29" s="35">
        <f t="shared" si="3"/>
        <v>20</v>
      </c>
      <c r="H29" s="35">
        <f t="shared" si="3"/>
        <v>0</v>
      </c>
      <c r="I29" s="35">
        <f t="shared" si="3"/>
        <v>0</v>
      </c>
      <c r="J29" s="35">
        <f t="shared" si="3"/>
        <v>9</v>
      </c>
      <c r="K29" s="35">
        <f t="shared" si="3"/>
        <v>8</v>
      </c>
      <c r="L29" s="35">
        <f t="shared" si="3"/>
        <v>3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P29" s="35">
        <f t="shared" si="3"/>
        <v>20</v>
      </c>
      <c r="Q29" s="35">
        <f t="shared" si="3"/>
        <v>0</v>
      </c>
      <c r="R29" s="35">
        <f t="shared" si="3"/>
        <v>0</v>
      </c>
      <c r="S29" s="35">
        <f t="shared" si="4"/>
        <v>0</v>
      </c>
      <c r="T29" s="35">
        <f t="shared" si="4"/>
        <v>1</v>
      </c>
      <c r="U29" s="35">
        <f t="shared" si="4"/>
        <v>0</v>
      </c>
      <c r="V29" s="35">
        <f t="shared" si="4"/>
        <v>0</v>
      </c>
      <c r="W29" s="35">
        <f t="shared" si="4"/>
        <v>0</v>
      </c>
      <c r="X29" s="35">
        <f t="shared" si="4"/>
        <v>0</v>
      </c>
      <c r="Y29" s="35">
        <f t="shared" si="4"/>
        <v>0</v>
      </c>
      <c r="Z29" s="35">
        <f t="shared" si="4"/>
        <v>0</v>
      </c>
      <c r="AA29" s="35">
        <f t="shared" si="4"/>
        <v>0</v>
      </c>
      <c r="AB29" s="35">
        <f t="shared" si="4"/>
        <v>0</v>
      </c>
      <c r="AC29" s="35">
        <f t="shared" si="4"/>
        <v>0</v>
      </c>
    </row>
    <row r="30" spans="1:29" ht="18.75" customHeight="1">
      <c r="A30" s="249"/>
      <c r="B30" s="33" t="s">
        <v>189</v>
      </c>
      <c r="C30" s="35">
        <f t="shared" si="3"/>
        <v>12</v>
      </c>
      <c r="D30" s="35">
        <f t="shared" si="3"/>
        <v>2</v>
      </c>
      <c r="E30" s="35">
        <f t="shared" si="3"/>
        <v>0</v>
      </c>
      <c r="F30" s="35">
        <f t="shared" si="3"/>
        <v>12</v>
      </c>
      <c r="G30" s="35">
        <f t="shared" si="3"/>
        <v>169</v>
      </c>
      <c r="H30" s="35">
        <f t="shared" si="3"/>
        <v>3</v>
      </c>
      <c r="I30" s="35">
        <f t="shared" si="3"/>
        <v>96</v>
      </c>
      <c r="J30" s="35">
        <f t="shared" si="3"/>
        <v>58</v>
      </c>
      <c r="K30" s="35">
        <f t="shared" si="3"/>
        <v>0</v>
      </c>
      <c r="L30" s="35">
        <f t="shared" si="3"/>
        <v>12</v>
      </c>
      <c r="M30" s="35">
        <f t="shared" si="3"/>
        <v>0</v>
      </c>
      <c r="N30" s="35">
        <f t="shared" si="3"/>
        <v>30</v>
      </c>
      <c r="O30" s="35">
        <f t="shared" si="3"/>
        <v>0</v>
      </c>
      <c r="P30" s="35">
        <f t="shared" si="3"/>
        <v>169</v>
      </c>
      <c r="Q30" s="35">
        <f t="shared" si="3"/>
        <v>49</v>
      </c>
      <c r="R30" s="35">
        <f t="shared" si="3"/>
        <v>0</v>
      </c>
      <c r="S30" s="35">
        <f t="shared" si="4"/>
        <v>0</v>
      </c>
      <c r="T30" s="35">
        <f t="shared" si="4"/>
        <v>0</v>
      </c>
      <c r="U30" s="35">
        <f t="shared" si="4"/>
        <v>9</v>
      </c>
      <c r="V30" s="35">
        <f t="shared" si="4"/>
        <v>0</v>
      </c>
      <c r="W30" s="35">
        <f t="shared" si="4"/>
        <v>0</v>
      </c>
      <c r="X30" s="35">
        <f t="shared" si="4"/>
        <v>0</v>
      </c>
      <c r="Y30" s="35">
        <f t="shared" si="4"/>
        <v>0</v>
      </c>
      <c r="Z30" s="35">
        <f t="shared" si="4"/>
        <v>0</v>
      </c>
      <c r="AA30" s="35">
        <f t="shared" si="4"/>
        <v>0</v>
      </c>
      <c r="AB30" s="35">
        <f t="shared" si="4"/>
        <v>0</v>
      </c>
      <c r="AC30" s="35">
        <f t="shared" si="4"/>
        <v>0</v>
      </c>
    </row>
    <row r="31" spans="1:29" ht="19.5" customHeight="1">
      <c r="A31" s="250"/>
      <c r="B31" s="165" t="s">
        <v>42</v>
      </c>
      <c r="C31" s="183">
        <f t="shared" si="3"/>
        <v>36</v>
      </c>
      <c r="D31" s="183">
        <f t="shared" si="3"/>
        <v>2</v>
      </c>
      <c r="E31" s="183">
        <f t="shared" si="3"/>
        <v>0</v>
      </c>
      <c r="F31" s="183">
        <f t="shared" si="3"/>
        <v>36</v>
      </c>
      <c r="G31" s="183">
        <f t="shared" si="3"/>
        <v>420</v>
      </c>
      <c r="H31" s="183">
        <f t="shared" si="3"/>
        <v>29</v>
      </c>
      <c r="I31" s="183">
        <f t="shared" si="3"/>
        <v>162</v>
      </c>
      <c r="J31" s="183">
        <f t="shared" si="3"/>
        <v>188</v>
      </c>
      <c r="K31" s="183">
        <f t="shared" si="3"/>
        <v>23</v>
      </c>
      <c r="L31" s="183">
        <f t="shared" si="3"/>
        <v>18</v>
      </c>
      <c r="M31" s="183">
        <f t="shared" si="3"/>
        <v>0</v>
      </c>
      <c r="N31" s="183">
        <f t="shared" si="3"/>
        <v>30</v>
      </c>
      <c r="O31" s="183">
        <f t="shared" si="3"/>
        <v>0</v>
      </c>
      <c r="P31" s="183">
        <f t="shared" si="3"/>
        <v>420</v>
      </c>
      <c r="Q31" s="183">
        <f t="shared" si="3"/>
        <v>93</v>
      </c>
      <c r="R31" s="183">
        <f t="shared" si="3"/>
        <v>0</v>
      </c>
      <c r="S31" s="183">
        <f t="shared" si="4"/>
        <v>9</v>
      </c>
      <c r="T31" s="183">
        <f t="shared" si="4"/>
        <v>3</v>
      </c>
      <c r="U31" s="183">
        <f t="shared" si="4"/>
        <v>16</v>
      </c>
      <c r="V31" s="183">
        <f t="shared" si="4"/>
        <v>0</v>
      </c>
      <c r="W31" s="183">
        <f t="shared" si="4"/>
        <v>0</v>
      </c>
      <c r="X31" s="183">
        <f t="shared" si="4"/>
        <v>0</v>
      </c>
      <c r="Y31" s="183">
        <f t="shared" si="4"/>
        <v>0</v>
      </c>
      <c r="Z31" s="183">
        <f t="shared" si="4"/>
        <v>1</v>
      </c>
      <c r="AA31" s="183">
        <f t="shared" si="4"/>
        <v>0</v>
      </c>
      <c r="AB31" s="183">
        <f t="shared" si="4"/>
        <v>0</v>
      </c>
      <c r="AC31" s="183">
        <f t="shared" si="4"/>
        <v>0</v>
      </c>
    </row>
    <row r="32" spans="1:29" ht="14.25">
      <c r="A32" s="174"/>
      <c r="B32" s="17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4.25" customHeight="1">
      <c r="A33" s="264" t="s">
        <v>222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</row>
    <row r="34" spans="1:29" ht="12.75">
      <c r="A34" s="178" t="s">
        <v>223</v>
      </c>
      <c r="B34" s="178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1" customHeight="1">
      <c r="A35" s="265" t="s">
        <v>224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</sheetData>
  <sheetProtection/>
  <mergeCells count="43">
    <mergeCell ref="A33:AC33"/>
    <mergeCell ref="A35:AC35"/>
    <mergeCell ref="Z7:Z9"/>
    <mergeCell ref="E8:E9"/>
    <mergeCell ref="A6:A9"/>
    <mergeCell ref="L8:L9"/>
    <mergeCell ref="H8:H9"/>
    <mergeCell ref="I8:I9"/>
    <mergeCell ref="J8:J9"/>
    <mergeCell ref="K8:K9"/>
    <mergeCell ref="A2:S2"/>
    <mergeCell ref="B6:B9"/>
    <mergeCell ref="A5:AC5"/>
    <mergeCell ref="C7:C9"/>
    <mergeCell ref="W7:W9"/>
    <mergeCell ref="AA7:AA9"/>
    <mergeCell ref="R7:R9"/>
    <mergeCell ref="M7:O7"/>
    <mergeCell ref="C6:F6"/>
    <mergeCell ref="F7:F9"/>
    <mergeCell ref="C3:H3"/>
    <mergeCell ref="X7:X9"/>
    <mergeCell ref="Y7:Y9"/>
    <mergeCell ref="D8:D9"/>
    <mergeCell ref="G7:G9"/>
    <mergeCell ref="D7:E7"/>
    <mergeCell ref="N8:N9"/>
    <mergeCell ref="H7:L7"/>
    <mergeCell ref="U7:U9"/>
    <mergeCell ref="O8:O9"/>
    <mergeCell ref="A25:A31"/>
    <mergeCell ref="A11:A17"/>
    <mergeCell ref="M8:M9"/>
    <mergeCell ref="A18:A24"/>
    <mergeCell ref="V7:V9"/>
    <mergeCell ref="T7:T9"/>
    <mergeCell ref="S7:S9"/>
    <mergeCell ref="R6:AC6"/>
    <mergeCell ref="AC7:AC9"/>
    <mergeCell ref="AB7:AB9"/>
    <mergeCell ref="G6:Q6"/>
    <mergeCell ref="Q7:Q9"/>
    <mergeCell ref="P7:P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2"/>
  <sheetViews>
    <sheetView zoomScalePageLayoutView="0" workbookViewId="0" topLeftCell="A5">
      <selection activeCell="D29" sqref="D29"/>
    </sheetView>
  </sheetViews>
  <sheetFormatPr defaultColWidth="9.00390625" defaultRowHeight="12.75"/>
  <cols>
    <col min="1" max="1" width="4.25390625" style="6" customWidth="1"/>
    <col min="2" max="2" width="20.00390625" style="6" customWidth="1"/>
    <col min="3" max="3" width="36.875" style="6" customWidth="1"/>
    <col min="4" max="4" width="7.00390625" style="6" customWidth="1"/>
    <col min="5" max="5" width="6.75390625" style="6" customWidth="1"/>
    <col min="6" max="6" width="7.00390625" style="6" customWidth="1"/>
    <col min="7" max="7" width="5.375" style="6" customWidth="1"/>
    <col min="8" max="9" width="6.125" style="6" customWidth="1"/>
    <col min="10" max="10" width="5.875" style="6" customWidth="1"/>
    <col min="11" max="12" width="6.25390625" style="6" customWidth="1"/>
    <col min="13" max="13" width="5.125" style="6" bestFit="1" customWidth="1"/>
    <col min="14" max="15" width="5.125" style="6" customWidth="1"/>
    <col min="16" max="18" width="4.625" style="6" customWidth="1"/>
    <col min="19" max="19" width="5.00390625" style="6" customWidth="1"/>
    <col min="20" max="20" width="5.875" style="6" customWidth="1"/>
    <col min="21" max="21" width="4.25390625" style="6" customWidth="1"/>
    <col min="22" max="22" width="5.375" style="6" customWidth="1"/>
    <col min="23" max="25" width="5.125" style="6" customWidth="1"/>
    <col min="26" max="27" width="5.625" style="6" customWidth="1"/>
    <col min="28" max="28" width="12.125" style="6" customWidth="1"/>
    <col min="29" max="29" width="6.125" style="6" customWidth="1"/>
    <col min="30" max="30" width="6.00390625" style="6" customWidth="1"/>
    <col min="31" max="31" width="3.625" style="6" bestFit="1" customWidth="1"/>
    <col min="32" max="32" width="7.00390625" style="6" customWidth="1"/>
    <col min="33" max="33" width="5.75390625" style="6" customWidth="1"/>
    <col min="34" max="34" width="7.25390625" style="6" customWidth="1"/>
    <col min="35" max="35" width="6.25390625" style="6" customWidth="1"/>
    <col min="36" max="36" width="9.125" style="6" customWidth="1"/>
    <col min="37" max="37" width="11.25390625" style="6" customWidth="1"/>
    <col min="38" max="53" width="7.875" style="6" customWidth="1"/>
    <col min="54" max="16384" width="9.125" style="6" customWidth="1"/>
  </cols>
  <sheetData>
    <row r="1" spans="25:50" ht="12.75">
      <c r="Y1" s="6" t="s">
        <v>153</v>
      </c>
      <c r="AX1" s="6" t="s">
        <v>153</v>
      </c>
    </row>
    <row r="2" spans="1:38" ht="30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"/>
      <c r="AL2" s="8"/>
    </row>
    <row r="3" spans="1:12" ht="16.5" customHeight="1">
      <c r="A3" s="287" t="s">
        <v>86</v>
      </c>
      <c r="B3" s="288"/>
      <c r="C3" s="289" t="s">
        <v>240</v>
      </c>
      <c r="D3" s="289"/>
      <c r="E3" s="38"/>
      <c r="F3" s="38"/>
      <c r="G3" s="38"/>
      <c r="H3" s="38"/>
      <c r="I3" s="38"/>
      <c r="J3" s="38"/>
      <c r="K3" s="38"/>
      <c r="L3" s="38"/>
    </row>
    <row r="4" spans="1:2" ht="15.75" customHeight="1">
      <c r="A4" s="290" t="s">
        <v>11</v>
      </c>
      <c r="B4" s="290"/>
    </row>
    <row r="5" spans="1:38" ht="24.75" customHeight="1">
      <c r="A5" s="292" t="s">
        <v>211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2"/>
    </row>
    <row r="6" spans="1:53" ht="45.75" customHeight="1">
      <c r="A6" s="270" t="s">
        <v>10</v>
      </c>
      <c r="B6" s="270" t="s">
        <v>37</v>
      </c>
      <c r="C6" s="210" t="s">
        <v>106</v>
      </c>
      <c r="D6" s="299" t="s">
        <v>88</v>
      </c>
      <c r="E6" s="268" t="s">
        <v>212</v>
      </c>
      <c r="F6" s="266"/>
      <c r="G6" s="224"/>
      <c r="H6" s="224"/>
      <c r="I6" s="225"/>
      <c r="J6" s="275"/>
      <c r="K6" s="269" t="s">
        <v>73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  <c r="AH6" s="272" t="s">
        <v>89</v>
      </c>
      <c r="AI6" s="272"/>
      <c r="AJ6" s="272"/>
      <c r="AK6" s="272"/>
      <c r="AL6" s="272" t="s">
        <v>201</v>
      </c>
      <c r="AM6" s="272"/>
      <c r="AN6" s="272"/>
      <c r="AO6" s="272"/>
      <c r="AP6" s="272" t="s">
        <v>202</v>
      </c>
      <c r="AQ6" s="272"/>
      <c r="AR6" s="272"/>
      <c r="AS6" s="272"/>
      <c r="AT6" s="272" t="s">
        <v>203</v>
      </c>
      <c r="AU6" s="272"/>
      <c r="AV6" s="272"/>
      <c r="AW6" s="272"/>
      <c r="AX6" s="272" t="s">
        <v>204</v>
      </c>
      <c r="AY6" s="272"/>
      <c r="AZ6" s="272"/>
      <c r="BA6" s="269"/>
    </row>
    <row r="7" spans="1:53" ht="27" customHeight="1">
      <c r="A7" s="270"/>
      <c r="B7" s="270"/>
      <c r="C7" s="211"/>
      <c r="D7" s="281"/>
      <c r="E7" s="269" t="s">
        <v>90</v>
      </c>
      <c r="F7" s="225" t="s">
        <v>76</v>
      </c>
      <c r="G7" s="274"/>
      <c r="H7" s="274"/>
      <c r="I7" s="274"/>
      <c r="J7" s="267"/>
      <c r="K7" s="285" t="s">
        <v>72</v>
      </c>
      <c r="L7" s="276" t="s">
        <v>91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8"/>
      <c r="AH7" s="279" t="s">
        <v>63</v>
      </c>
      <c r="AI7" s="281" t="s">
        <v>130</v>
      </c>
      <c r="AJ7" s="293" t="s">
        <v>184</v>
      </c>
      <c r="AK7" s="283" t="s">
        <v>185</v>
      </c>
      <c r="AL7" s="268" t="s">
        <v>92</v>
      </c>
      <c r="AM7" s="224"/>
      <c r="AN7" s="225" t="s">
        <v>93</v>
      </c>
      <c r="AO7" s="267"/>
      <c r="AP7" s="273" t="s">
        <v>92</v>
      </c>
      <c r="AQ7" s="266"/>
      <c r="AR7" s="225" t="s">
        <v>93</v>
      </c>
      <c r="AS7" s="267"/>
      <c r="AT7" s="273" t="s">
        <v>92</v>
      </c>
      <c r="AU7" s="266"/>
      <c r="AV7" s="225" t="s">
        <v>93</v>
      </c>
      <c r="AW7" s="267"/>
      <c r="AX7" s="268" t="s">
        <v>92</v>
      </c>
      <c r="AY7" s="224"/>
      <c r="AZ7" s="225" t="s">
        <v>93</v>
      </c>
      <c r="BA7" s="266"/>
    </row>
    <row r="8" spans="1:53" ht="126.75" customHeight="1">
      <c r="A8" s="270"/>
      <c r="B8" s="270"/>
      <c r="C8" s="212"/>
      <c r="D8" s="282"/>
      <c r="E8" s="269"/>
      <c r="F8" s="23" t="s">
        <v>125</v>
      </c>
      <c r="G8" s="23" t="s">
        <v>118</v>
      </c>
      <c r="H8" s="23" t="s">
        <v>119</v>
      </c>
      <c r="I8" s="23" t="s">
        <v>120</v>
      </c>
      <c r="J8" s="120" t="s">
        <v>148</v>
      </c>
      <c r="K8" s="286"/>
      <c r="L8" s="60" t="s">
        <v>131</v>
      </c>
      <c r="M8" s="125" t="s">
        <v>71</v>
      </c>
      <c r="N8" s="60" t="s">
        <v>132</v>
      </c>
      <c r="O8" s="125" t="s">
        <v>71</v>
      </c>
      <c r="P8" s="60" t="s">
        <v>133</v>
      </c>
      <c r="Q8" s="102" t="s">
        <v>71</v>
      </c>
      <c r="R8" s="60" t="s">
        <v>134</v>
      </c>
      <c r="S8" s="102" t="s">
        <v>71</v>
      </c>
      <c r="T8" s="126" t="s">
        <v>135</v>
      </c>
      <c r="U8" s="102" t="s">
        <v>71</v>
      </c>
      <c r="V8" s="126" t="s">
        <v>136</v>
      </c>
      <c r="W8" s="102" t="s">
        <v>71</v>
      </c>
      <c r="X8" s="166" t="s">
        <v>160</v>
      </c>
      <c r="Y8" s="23" t="s">
        <v>71</v>
      </c>
      <c r="Z8" s="60" t="s">
        <v>137</v>
      </c>
      <c r="AA8" s="102" t="s">
        <v>71</v>
      </c>
      <c r="AB8" s="60" t="s">
        <v>140</v>
      </c>
      <c r="AC8" s="102" t="s">
        <v>71</v>
      </c>
      <c r="AD8" s="60" t="s">
        <v>229</v>
      </c>
      <c r="AE8" s="102" t="s">
        <v>71</v>
      </c>
      <c r="AF8" s="156" t="s">
        <v>138</v>
      </c>
      <c r="AG8" s="155" t="s">
        <v>71</v>
      </c>
      <c r="AH8" s="280"/>
      <c r="AI8" s="282"/>
      <c r="AJ8" s="293"/>
      <c r="AK8" s="284"/>
      <c r="AL8" s="66" t="s">
        <v>8</v>
      </c>
      <c r="AM8" s="4" t="s">
        <v>126</v>
      </c>
      <c r="AN8" s="76" t="s">
        <v>8</v>
      </c>
      <c r="AO8" s="57" t="s">
        <v>127</v>
      </c>
      <c r="AP8" s="66" t="s">
        <v>8</v>
      </c>
      <c r="AQ8" s="4" t="s">
        <v>126</v>
      </c>
      <c r="AR8" s="76" t="s">
        <v>8</v>
      </c>
      <c r="AS8" s="57" t="s">
        <v>127</v>
      </c>
      <c r="AT8" s="66" t="s">
        <v>8</v>
      </c>
      <c r="AU8" s="4" t="s">
        <v>126</v>
      </c>
      <c r="AV8" s="76" t="s">
        <v>8</v>
      </c>
      <c r="AW8" s="57" t="s">
        <v>127</v>
      </c>
      <c r="AX8" s="66" t="s">
        <v>8</v>
      </c>
      <c r="AY8" s="4" t="s">
        <v>126</v>
      </c>
      <c r="AZ8" s="76" t="s">
        <v>8</v>
      </c>
      <c r="BA8" s="4" t="s">
        <v>127</v>
      </c>
    </row>
    <row r="9" spans="1:53" s="71" customFormat="1" ht="12.75" customHeight="1">
      <c r="A9" s="71">
        <v>1</v>
      </c>
      <c r="B9" s="26">
        <v>2</v>
      </c>
      <c r="C9" s="26">
        <v>3</v>
      </c>
      <c r="D9" s="27">
        <v>4</v>
      </c>
      <c r="E9" s="28">
        <v>5</v>
      </c>
      <c r="F9" s="26">
        <v>6</v>
      </c>
      <c r="G9" s="94">
        <v>7</v>
      </c>
      <c r="H9" s="94">
        <v>8</v>
      </c>
      <c r="I9" s="94">
        <v>9</v>
      </c>
      <c r="J9" s="95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50">
        <v>28</v>
      </c>
      <c r="AC9" s="50">
        <v>29</v>
      </c>
      <c r="AD9" s="145">
        <v>30</v>
      </c>
      <c r="AE9" s="50">
        <v>31</v>
      </c>
      <c r="AF9" s="145">
        <v>32</v>
      </c>
      <c r="AG9" s="79">
        <v>33</v>
      </c>
      <c r="AH9" s="77">
        <v>34</v>
      </c>
      <c r="AI9" s="50">
        <v>35</v>
      </c>
      <c r="AJ9" s="50">
        <v>36</v>
      </c>
      <c r="AK9" s="146">
        <v>37</v>
      </c>
      <c r="AL9" s="145">
        <v>38</v>
      </c>
      <c r="AM9" s="145">
        <v>39</v>
      </c>
      <c r="AN9" s="50">
        <v>40</v>
      </c>
      <c r="AO9" s="79">
        <v>41</v>
      </c>
      <c r="AP9" s="77">
        <v>42</v>
      </c>
      <c r="AQ9" s="145">
        <v>43</v>
      </c>
      <c r="AR9" s="50">
        <v>44</v>
      </c>
      <c r="AS9" s="78">
        <v>45</v>
      </c>
      <c r="AT9" s="77">
        <v>46</v>
      </c>
      <c r="AU9" s="145">
        <v>47</v>
      </c>
      <c r="AV9" s="50">
        <v>48</v>
      </c>
      <c r="AW9" s="78">
        <v>49</v>
      </c>
      <c r="AX9" s="77">
        <v>50</v>
      </c>
      <c r="AY9" s="145">
        <v>51</v>
      </c>
      <c r="AZ9" s="50">
        <v>52</v>
      </c>
      <c r="BA9" s="50">
        <v>53</v>
      </c>
    </row>
    <row r="10" spans="1:53" ht="15" customHeight="1">
      <c r="A10" s="291"/>
      <c r="B10" s="224" t="s">
        <v>239</v>
      </c>
      <c r="C10" s="61" t="s">
        <v>94</v>
      </c>
      <c r="D10" s="80">
        <v>0</v>
      </c>
      <c r="E10" s="81"/>
      <c r="F10" s="86"/>
      <c r="G10" s="30"/>
      <c r="H10" s="30"/>
      <c r="I10" s="80"/>
      <c r="J10" s="82"/>
      <c r="K10" s="9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5"/>
      <c r="AE10" s="15"/>
      <c r="AF10" s="11"/>
      <c r="AG10" s="16"/>
      <c r="AH10" s="55"/>
      <c r="AI10" s="15"/>
      <c r="AJ10" s="15"/>
      <c r="AK10" s="83"/>
      <c r="AL10" s="11"/>
      <c r="AM10" s="11"/>
      <c r="AN10" s="15"/>
      <c r="AO10" s="16"/>
      <c r="AP10" s="55"/>
      <c r="AQ10" s="11"/>
      <c r="AR10" s="15"/>
      <c r="AS10" s="54"/>
      <c r="AT10" s="55"/>
      <c r="AU10" s="11"/>
      <c r="AV10" s="15"/>
      <c r="AW10" s="54"/>
      <c r="AX10" s="55"/>
      <c r="AY10" s="11"/>
      <c r="AZ10" s="15"/>
      <c r="BA10" s="15"/>
    </row>
    <row r="11" spans="1:53" ht="15" customHeight="1">
      <c r="A11" s="291"/>
      <c r="B11" s="224"/>
      <c r="C11" s="61" t="s">
        <v>96</v>
      </c>
      <c r="D11" s="80">
        <v>0</v>
      </c>
      <c r="E11" s="81"/>
      <c r="F11" s="86"/>
      <c r="G11" s="30"/>
      <c r="H11" s="30"/>
      <c r="I11" s="80"/>
      <c r="J11" s="82"/>
      <c r="K11" s="9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5"/>
      <c r="AE11" s="15"/>
      <c r="AF11" s="11"/>
      <c r="AG11" s="16"/>
      <c r="AH11" s="55"/>
      <c r="AI11" s="15"/>
      <c r="AJ11" s="15"/>
      <c r="AK11" s="83"/>
      <c r="AL11" s="11"/>
      <c r="AM11" s="11"/>
      <c r="AN11" s="15"/>
      <c r="AO11" s="16"/>
      <c r="AP11" s="55"/>
      <c r="AQ11" s="11"/>
      <c r="AR11" s="15"/>
      <c r="AS11" s="54"/>
      <c r="AT11" s="55"/>
      <c r="AU11" s="11"/>
      <c r="AV11" s="15"/>
      <c r="AW11" s="54"/>
      <c r="AX11" s="55"/>
      <c r="AY11" s="11"/>
      <c r="AZ11" s="15"/>
      <c r="BA11" s="15"/>
    </row>
    <row r="12" spans="1:53" ht="25.5">
      <c r="A12" s="291"/>
      <c r="B12" s="224"/>
      <c r="C12" s="61" t="s">
        <v>161</v>
      </c>
      <c r="D12" s="80">
        <v>0</v>
      </c>
      <c r="E12" s="81"/>
      <c r="F12" s="86"/>
      <c r="G12" s="30"/>
      <c r="H12" s="30"/>
      <c r="I12" s="80"/>
      <c r="J12" s="82"/>
      <c r="K12" s="9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5"/>
      <c r="AE12" s="15"/>
      <c r="AF12" s="11"/>
      <c r="AG12" s="16"/>
      <c r="AH12" s="55"/>
      <c r="AI12" s="15"/>
      <c r="AJ12" s="15"/>
      <c r="AK12" s="83"/>
      <c r="AL12" s="11"/>
      <c r="AM12" s="11"/>
      <c r="AN12" s="15"/>
      <c r="AO12" s="16"/>
      <c r="AP12" s="55"/>
      <c r="AQ12" s="11"/>
      <c r="AR12" s="15"/>
      <c r="AS12" s="54"/>
      <c r="AT12" s="55"/>
      <c r="AU12" s="11"/>
      <c r="AV12" s="15"/>
      <c r="AW12" s="54"/>
      <c r="AX12" s="55"/>
      <c r="AY12" s="11"/>
      <c r="AZ12" s="15"/>
      <c r="BA12" s="15"/>
    </row>
    <row r="13" spans="1:53" ht="15.75" customHeight="1">
      <c r="A13" s="291"/>
      <c r="B13" s="224"/>
      <c r="C13" s="61" t="s">
        <v>97</v>
      </c>
      <c r="D13" s="80">
        <v>0</v>
      </c>
      <c r="E13" s="81"/>
      <c r="F13" s="86"/>
      <c r="G13" s="30"/>
      <c r="H13" s="30"/>
      <c r="I13" s="80"/>
      <c r="J13" s="82"/>
      <c r="K13" s="9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5"/>
      <c r="AE13" s="15"/>
      <c r="AF13" s="11"/>
      <c r="AG13" s="16"/>
      <c r="AH13" s="55"/>
      <c r="AI13" s="15"/>
      <c r="AJ13" s="15"/>
      <c r="AK13" s="83"/>
      <c r="AL13" s="11"/>
      <c r="AM13" s="11"/>
      <c r="AN13" s="15"/>
      <c r="AO13" s="16"/>
      <c r="AP13" s="55"/>
      <c r="AQ13" s="11"/>
      <c r="AR13" s="15"/>
      <c r="AS13" s="54"/>
      <c r="AT13" s="55"/>
      <c r="AU13" s="11"/>
      <c r="AV13" s="15"/>
      <c r="AW13" s="54"/>
      <c r="AX13" s="55"/>
      <c r="AY13" s="11"/>
      <c r="AZ13" s="15"/>
      <c r="BA13" s="15"/>
    </row>
    <row r="14" spans="1:53" ht="15" customHeight="1">
      <c r="A14" s="291"/>
      <c r="B14" s="224"/>
      <c r="C14" s="61" t="s">
        <v>52</v>
      </c>
      <c r="D14" s="80">
        <v>0</v>
      </c>
      <c r="E14" s="81"/>
      <c r="F14" s="86"/>
      <c r="G14" s="30"/>
      <c r="H14" s="30"/>
      <c r="I14" s="80"/>
      <c r="J14" s="82"/>
      <c r="K14" s="9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5"/>
      <c r="AE14" s="15"/>
      <c r="AF14" s="11"/>
      <c r="AG14" s="16"/>
      <c r="AH14" s="55"/>
      <c r="AI14" s="15"/>
      <c r="AJ14" s="15"/>
      <c r="AK14" s="83"/>
      <c r="AL14" s="11"/>
      <c r="AM14" s="11"/>
      <c r="AN14" s="15"/>
      <c r="AO14" s="16"/>
      <c r="AP14" s="55"/>
      <c r="AQ14" s="11"/>
      <c r="AR14" s="15"/>
      <c r="AS14" s="54"/>
      <c r="AT14" s="55"/>
      <c r="AU14" s="11"/>
      <c r="AV14" s="15"/>
      <c r="AW14" s="54"/>
      <c r="AX14" s="55"/>
      <c r="AY14" s="11"/>
      <c r="AZ14" s="15"/>
      <c r="BA14" s="15"/>
    </row>
    <row r="15" spans="1:53" ht="15" customHeight="1">
      <c r="A15" s="291"/>
      <c r="B15" s="224"/>
      <c r="C15" s="61" t="s">
        <v>53</v>
      </c>
      <c r="D15" s="80">
        <v>0</v>
      </c>
      <c r="E15" s="81"/>
      <c r="F15" s="86"/>
      <c r="G15" s="30"/>
      <c r="H15" s="30"/>
      <c r="I15" s="80"/>
      <c r="J15" s="82"/>
      <c r="K15" s="9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5"/>
      <c r="AE15" s="15"/>
      <c r="AF15" s="11"/>
      <c r="AG15" s="16"/>
      <c r="AH15" s="55"/>
      <c r="AI15" s="15"/>
      <c r="AJ15" s="15"/>
      <c r="AK15" s="83"/>
      <c r="AL15" s="11"/>
      <c r="AM15" s="11"/>
      <c r="AN15" s="15"/>
      <c r="AO15" s="16"/>
      <c r="AP15" s="55"/>
      <c r="AQ15" s="11"/>
      <c r="AR15" s="15"/>
      <c r="AS15" s="54"/>
      <c r="AT15" s="55"/>
      <c r="AU15" s="11"/>
      <c r="AV15" s="15"/>
      <c r="AW15" s="54"/>
      <c r="AX15" s="55"/>
      <c r="AY15" s="11"/>
      <c r="AZ15" s="15"/>
      <c r="BA15" s="15"/>
    </row>
    <row r="16" spans="1:53" ht="15" customHeight="1">
      <c r="A16" s="291"/>
      <c r="B16" s="224"/>
      <c r="C16" s="49" t="s">
        <v>162</v>
      </c>
      <c r="D16" s="80">
        <v>0</v>
      </c>
      <c r="E16" s="81"/>
      <c r="F16" s="86"/>
      <c r="G16" s="30"/>
      <c r="H16" s="30"/>
      <c r="I16" s="80"/>
      <c r="J16" s="82"/>
      <c r="K16" s="9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5"/>
      <c r="AE16" s="15"/>
      <c r="AF16" s="11"/>
      <c r="AG16" s="16"/>
      <c r="AH16" s="55"/>
      <c r="AI16" s="15"/>
      <c r="AJ16" s="15"/>
      <c r="AK16" s="83"/>
      <c r="AL16" s="11"/>
      <c r="AM16" s="11"/>
      <c r="AN16" s="15"/>
      <c r="AO16" s="16"/>
      <c r="AP16" s="55"/>
      <c r="AQ16" s="11"/>
      <c r="AR16" s="15"/>
      <c r="AS16" s="54"/>
      <c r="AT16" s="55"/>
      <c r="AU16" s="11"/>
      <c r="AV16" s="15"/>
      <c r="AW16" s="54"/>
      <c r="AX16" s="55"/>
      <c r="AY16" s="11"/>
      <c r="AZ16" s="15"/>
      <c r="BA16" s="15"/>
    </row>
    <row r="17" spans="1:53" ht="15" customHeight="1">
      <c r="A17" s="291"/>
      <c r="B17" s="224"/>
      <c r="C17" s="49" t="s">
        <v>98</v>
      </c>
      <c r="D17" s="80">
        <v>0</v>
      </c>
      <c r="E17" s="81"/>
      <c r="F17" s="86"/>
      <c r="G17" s="30"/>
      <c r="H17" s="30"/>
      <c r="I17" s="80"/>
      <c r="J17" s="82"/>
      <c r="K17" s="9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5"/>
      <c r="AE17" s="15"/>
      <c r="AF17" s="11"/>
      <c r="AG17" s="16"/>
      <c r="AH17" s="55"/>
      <c r="AI17" s="15"/>
      <c r="AJ17" s="15"/>
      <c r="AK17" s="83"/>
      <c r="AL17" s="11"/>
      <c r="AM17" s="11"/>
      <c r="AN17" s="15"/>
      <c r="AO17" s="16"/>
      <c r="AP17" s="55"/>
      <c r="AQ17" s="11"/>
      <c r="AR17" s="15"/>
      <c r="AS17" s="54"/>
      <c r="AT17" s="55"/>
      <c r="AU17" s="11"/>
      <c r="AV17" s="15"/>
      <c r="AW17" s="54"/>
      <c r="AX17" s="55"/>
      <c r="AY17" s="11"/>
      <c r="AZ17" s="15"/>
      <c r="BA17" s="15"/>
    </row>
    <row r="18" spans="1:53" ht="12.75">
      <c r="A18" s="291"/>
      <c r="B18" s="224"/>
      <c r="C18" s="49" t="s">
        <v>163</v>
      </c>
      <c r="D18" s="80">
        <v>0</v>
      </c>
      <c r="E18" s="81"/>
      <c r="F18" s="86"/>
      <c r="G18" s="30"/>
      <c r="H18" s="30"/>
      <c r="I18" s="80"/>
      <c r="J18" s="82"/>
      <c r="K18" s="9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5"/>
      <c r="AE18" s="15"/>
      <c r="AF18" s="11"/>
      <c r="AG18" s="16"/>
      <c r="AH18" s="55"/>
      <c r="AI18" s="15"/>
      <c r="AJ18" s="15"/>
      <c r="AK18" s="83"/>
      <c r="AL18" s="11"/>
      <c r="AM18" s="11"/>
      <c r="AN18" s="15"/>
      <c r="AO18" s="16"/>
      <c r="AP18" s="55"/>
      <c r="AQ18" s="11"/>
      <c r="AR18" s="15"/>
      <c r="AS18" s="54"/>
      <c r="AT18" s="55"/>
      <c r="AU18" s="11"/>
      <c r="AV18" s="15"/>
      <c r="AW18" s="54"/>
      <c r="AX18" s="55"/>
      <c r="AY18" s="11"/>
      <c r="AZ18" s="15"/>
      <c r="BA18" s="15"/>
    </row>
    <row r="19" spans="1:53" ht="15" customHeight="1">
      <c r="A19" s="291"/>
      <c r="B19" s="224"/>
      <c r="C19" s="49" t="s">
        <v>164</v>
      </c>
      <c r="D19" s="80">
        <v>0</v>
      </c>
      <c r="E19" s="81"/>
      <c r="F19" s="86"/>
      <c r="G19" s="30"/>
      <c r="H19" s="30"/>
      <c r="I19" s="80"/>
      <c r="J19" s="82"/>
      <c r="K19" s="9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5"/>
      <c r="AE19" s="15"/>
      <c r="AF19" s="11"/>
      <c r="AG19" s="16"/>
      <c r="AH19" s="55"/>
      <c r="AI19" s="15"/>
      <c r="AJ19" s="15"/>
      <c r="AK19" s="83"/>
      <c r="AL19" s="11"/>
      <c r="AM19" s="11"/>
      <c r="AN19" s="15"/>
      <c r="AO19" s="16"/>
      <c r="AP19" s="55"/>
      <c r="AQ19" s="11"/>
      <c r="AR19" s="15"/>
      <c r="AS19" s="54"/>
      <c r="AT19" s="55"/>
      <c r="AU19" s="11"/>
      <c r="AV19" s="15"/>
      <c r="AW19" s="54"/>
      <c r="AX19" s="55"/>
      <c r="AY19" s="11"/>
      <c r="AZ19" s="15"/>
      <c r="BA19" s="15"/>
    </row>
    <row r="20" spans="1:53" ht="25.5">
      <c r="A20" s="291"/>
      <c r="B20" s="224"/>
      <c r="C20" s="49" t="s">
        <v>99</v>
      </c>
      <c r="D20" s="80">
        <v>0</v>
      </c>
      <c r="E20" s="81"/>
      <c r="F20" s="86"/>
      <c r="G20" s="30"/>
      <c r="H20" s="30"/>
      <c r="I20" s="80"/>
      <c r="J20" s="82"/>
      <c r="K20" s="9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5"/>
      <c r="AE20" s="15"/>
      <c r="AF20" s="11"/>
      <c r="AG20" s="16"/>
      <c r="AH20" s="55"/>
      <c r="AI20" s="15"/>
      <c r="AJ20" s="15"/>
      <c r="AK20" s="83"/>
      <c r="AL20" s="11"/>
      <c r="AM20" s="11"/>
      <c r="AN20" s="15"/>
      <c r="AO20" s="16"/>
      <c r="AP20" s="55"/>
      <c r="AQ20" s="11"/>
      <c r="AR20" s="15"/>
      <c r="AS20" s="54"/>
      <c r="AT20" s="55"/>
      <c r="AU20" s="11"/>
      <c r="AV20" s="15"/>
      <c r="AW20" s="54"/>
      <c r="AX20" s="55"/>
      <c r="AY20" s="11"/>
      <c r="AZ20" s="15"/>
      <c r="BA20" s="15"/>
    </row>
    <row r="21" spans="1:53" ht="13.5" customHeight="1">
      <c r="A21" s="291"/>
      <c r="B21" s="224"/>
      <c r="C21" s="49" t="s">
        <v>165</v>
      </c>
      <c r="D21" s="80">
        <v>0</v>
      </c>
      <c r="E21" s="81"/>
      <c r="F21" s="86"/>
      <c r="G21" s="30"/>
      <c r="H21" s="30"/>
      <c r="I21" s="80"/>
      <c r="J21" s="82"/>
      <c r="K21" s="9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5"/>
      <c r="AE21" s="15"/>
      <c r="AF21" s="11"/>
      <c r="AG21" s="16"/>
      <c r="AH21" s="55"/>
      <c r="AI21" s="15"/>
      <c r="AJ21" s="15"/>
      <c r="AK21" s="83"/>
      <c r="AL21" s="11"/>
      <c r="AM21" s="11"/>
      <c r="AN21" s="15"/>
      <c r="AO21" s="16"/>
      <c r="AP21" s="55"/>
      <c r="AQ21" s="11"/>
      <c r="AR21" s="15"/>
      <c r="AS21" s="54"/>
      <c r="AT21" s="55"/>
      <c r="AU21" s="11"/>
      <c r="AV21" s="15"/>
      <c r="AW21" s="54"/>
      <c r="AX21" s="55"/>
      <c r="AY21" s="11"/>
      <c r="AZ21" s="15"/>
      <c r="BA21" s="15"/>
    </row>
    <row r="22" spans="1:53" ht="13.5" customHeight="1">
      <c r="A22" s="291"/>
      <c r="B22" s="224"/>
      <c r="C22" s="49" t="s">
        <v>166</v>
      </c>
      <c r="D22" s="80">
        <v>0</v>
      </c>
      <c r="E22" s="81"/>
      <c r="F22" s="86"/>
      <c r="G22" s="30"/>
      <c r="H22" s="30"/>
      <c r="I22" s="80"/>
      <c r="J22" s="82"/>
      <c r="K22" s="9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5"/>
      <c r="AE22" s="15"/>
      <c r="AF22" s="11"/>
      <c r="AG22" s="16"/>
      <c r="AH22" s="55"/>
      <c r="AI22" s="15"/>
      <c r="AJ22" s="15"/>
      <c r="AK22" s="83"/>
      <c r="AL22" s="11"/>
      <c r="AM22" s="11"/>
      <c r="AN22" s="15"/>
      <c r="AO22" s="16"/>
      <c r="AP22" s="55"/>
      <c r="AQ22" s="11"/>
      <c r="AR22" s="15"/>
      <c r="AS22" s="54"/>
      <c r="AT22" s="55"/>
      <c r="AU22" s="11"/>
      <c r="AV22" s="15"/>
      <c r="AW22" s="54"/>
      <c r="AX22" s="55"/>
      <c r="AY22" s="11"/>
      <c r="AZ22" s="15"/>
      <c r="BA22" s="15"/>
    </row>
    <row r="23" spans="1:53" ht="13.5" customHeight="1">
      <c r="A23" s="291"/>
      <c r="B23" s="224"/>
      <c r="C23" s="49" t="s">
        <v>54</v>
      </c>
      <c r="D23" s="80">
        <v>0</v>
      </c>
      <c r="E23" s="81"/>
      <c r="F23" s="86"/>
      <c r="G23" s="30"/>
      <c r="H23" s="30"/>
      <c r="I23" s="80"/>
      <c r="J23" s="82"/>
      <c r="K23" s="9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5"/>
      <c r="AE23" s="15"/>
      <c r="AF23" s="11"/>
      <c r="AG23" s="16"/>
      <c r="AH23" s="55"/>
      <c r="AI23" s="15"/>
      <c r="AJ23" s="15"/>
      <c r="AK23" s="83"/>
      <c r="AL23" s="11"/>
      <c r="AM23" s="11"/>
      <c r="AN23" s="15"/>
      <c r="AO23" s="16"/>
      <c r="AP23" s="55"/>
      <c r="AQ23" s="11"/>
      <c r="AR23" s="15"/>
      <c r="AS23" s="54"/>
      <c r="AT23" s="55"/>
      <c r="AU23" s="11"/>
      <c r="AV23" s="15"/>
      <c r="AW23" s="54"/>
      <c r="AX23" s="55"/>
      <c r="AY23" s="11"/>
      <c r="AZ23" s="15"/>
      <c r="BA23" s="15"/>
    </row>
    <row r="24" spans="1:53" ht="13.5" customHeight="1">
      <c r="A24" s="291"/>
      <c r="B24" s="224"/>
      <c r="C24" s="49" t="s">
        <v>167</v>
      </c>
      <c r="D24" s="80">
        <v>0</v>
      </c>
      <c r="E24" s="81"/>
      <c r="F24" s="86"/>
      <c r="G24" s="30"/>
      <c r="H24" s="30"/>
      <c r="I24" s="80"/>
      <c r="J24" s="82"/>
      <c r="K24" s="9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5"/>
      <c r="AE24" s="15"/>
      <c r="AF24" s="11"/>
      <c r="AG24" s="16"/>
      <c r="AH24" s="55"/>
      <c r="AI24" s="15"/>
      <c r="AJ24" s="15"/>
      <c r="AK24" s="83"/>
      <c r="AL24" s="11"/>
      <c r="AM24" s="11"/>
      <c r="AN24" s="15"/>
      <c r="AO24" s="16"/>
      <c r="AP24" s="55"/>
      <c r="AQ24" s="11"/>
      <c r="AR24" s="15"/>
      <c r="AS24" s="54"/>
      <c r="AT24" s="55"/>
      <c r="AU24" s="11"/>
      <c r="AV24" s="15"/>
      <c r="AW24" s="54"/>
      <c r="AX24" s="55"/>
      <c r="AY24" s="11"/>
      <c r="AZ24" s="15"/>
      <c r="BA24" s="15"/>
    </row>
    <row r="25" spans="1:53" ht="13.5" customHeight="1">
      <c r="A25" s="291"/>
      <c r="B25" s="224"/>
      <c r="C25" s="49" t="s">
        <v>168</v>
      </c>
      <c r="D25" s="80">
        <v>0</v>
      </c>
      <c r="E25" s="81"/>
      <c r="F25" s="86"/>
      <c r="G25" s="30"/>
      <c r="H25" s="30"/>
      <c r="I25" s="80"/>
      <c r="J25" s="82"/>
      <c r="K25" s="9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5"/>
      <c r="AE25" s="15"/>
      <c r="AF25" s="11"/>
      <c r="AG25" s="16"/>
      <c r="AH25" s="55"/>
      <c r="AI25" s="15"/>
      <c r="AJ25" s="15"/>
      <c r="AK25" s="83"/>
      <c r="AL25" s="11"/>
      <c r="AM25" s="11"/>
      <c r="AN25" s="15"/>
      <c r="AO25" s="16"/>
      <c r="AP25" s="55"/>
      <c r="AQ25" s="11"/>
      <c r="AR25" s="15"/>
      <c r="AS25" s="54"/>
      <c r="AT25" s="55"/>
      <c r="AU25" s="11"/>
      <c r="AV25" s="15"/>
      <c r="AW25" s="54"/>
      <c r="AX25" s="55"/>
      <c r="AY25" s="11"/>
      <c r="AZ25" s="15"/>
      <c r="BA25" s="15"/>
    </row>
    <row r="26" spans="1:53" ht="13.5" customHeight="1">
      <c r="A26" s="291"/>
      <c r="B26" s="224"/>
      <c r="C26" s="49" t="s">
        <v>95</v>
      </c>
      <c r="D26" s="80">
        <v>0</v>
      </c>
      <c r="E26" s="81"/>
      <c r="F26" s="86"/>
      <c r="G26" s="30"/>
      <c r="H26" s="30"/>
      <c r="I26" s="80"/>
      <c r="J26" s="82"/>
      <c r="K26" s="9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5"/>
      <c r="AE26" s="15"/>
      <c r="AF26" s="11"/>
      <c r="AG26" s="16"/>
      <c r="AH26" s="55"/>
      <c r="AI26" s="15"/>
      <c r="AJ26" s="15"/>
      <c r="AK26" s="83"/>
      <c r="AL26" s="11"/>
      <c r="AM26" s="11"/>
      <c r="AN26" s="15"/>
      <c r="AO26" s="16"/>
      <c r="AP26" s="55"/>
      <c r="AQ26" s="11"/>
      <c r="AR26" s="15"/>
      <c r="AS26" s="54"/>
      <c r="AT26" s="55"/>
      <c r="AU26" s="11"/>
      <c r="AV26" s="15"/>
      <c r="AW26" s="54"/>
      <c r="AX26" s="55"/>
      <c r="AY26" s="11"/>
      <c r="AZ26" s="15"/>
      <c r="BA26" s="15"/>
    </row>
    <row r="27" spans="1:53" ht="15" customHeight="1">
      <c r="A27" s="291"/>
      <c r="B27" s="224"/>
      <c r="C27" s="49" t="s">
        <v>19</v>
      </c>
      <c r="D27" s="80">
        <v>0</v>
      </c>
      <c r="E27" s="81"/>
      <c r="F27" s="86"/>
      <c r="G27" s="30"/>
      <c r="H27" s="30"/>
      <c r="I27" s="80"/>
      <c r="J27" s="82"/>
      <c r="K27" s="9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5"/>
      <c r="AE27" s="15"/>
      <c r="AF27" s="11"/>
      <c r="AG27" s="16"/>
      <c r="AH27" s="55"/>
      <c r="AI27" s="15"/>
      <c r="AJ27" s="15"/>
      <c r="AK27" s="83"/>
      <c r="AL27" s="11"/>
      <c r="AM27" s="11"/>
      <c r="AN27" s="15"/>
      <c r="AO27" s="16"/>
      <c r="AP27" s="55"/>
      <c r="AQ27" s="11"/>
      <c r="AR27" s="15"/>
      <c r="AS27" s="54"/>
      <c r="AT27" s="55"/>
      <c r="AU27" s="11"/>
      <c r="AV27" s="15"/>
      <c r="AW27" s="54"/>
      <c r="AX27" s="55"/>
      <c r="AY27" s="11"/>
      <c r="AZ27" s="15"/>
      <c r="BA27" s="15"/>
    </row>
    <row r="28" spans="1:53" ht="15" customHeight="1">
      <c r="A28" s="291"/>
      <c r="B28" s="224"/>
      <c r="C28" s="91" t="s">
        <v>63</v>
      </c>
      <c r="D28" s="111">
        <v>0</v>
      </c>
      <c r="E28" s="112"/>
      <c r="F28" s="113"/>
      <c r="G28" s="113"/>
      <c r="H28" s="114"/>
      <c r="I28" s="114"/>
      <c r="J28" s="115"/>
      <c r="K28" s="124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53"/>
      <c r="AE28" s="53"/>
      <c r="AF28" s="74"/>
      <c r="AG28" s="92"/>
      <c r="AH28" s="117"/>
      <c r="AI28" s="53"/>
      <c r="AJ28" s="53"/>
      <c r="AK28" s="118"/>
      <c r="AL28" s="74"/>
      <c r="AM28" s="74"/>
      <c r="AN28" s="53"/>
      <c r="AO28" s="92"/>
      <c r="AP28" s="117"/>
      <c r="AQ28" s="74"/>
      <c r="AR28" s="53"/>
      <c r="AS28" s="93"/>
      <c r="AT28" s="117"/>
      <c r="AU28" s="74"/>
      <c r="AV28" s="53"/>
      <c r="AW28" s="93"/>
      <c r="AX28" s="117"/>
      <c r="AY28" s="74"/>
      <c r="AZ28" s="53"/>
      <c r="BA28" s="53"/>
    </row>
    <row r="29" spans="1:53" ht="15" customHeight="1">
      <c r="A29" s="296" t="s">
        <v>183</v>
      </c>
      <c r="B29" s="249"/>
      <c r="C29" s="61" t="s">
        <v>94</v>
      </c>
      <c r="D29" s="80"/>
      <c r="E29" s="81"/>
      <c r="F29" s="86"/>
      <c r="G29" s="30"/>
      <c r="H29" s="30"/>
      <c r="I29" s="80"/>
      <c r="J29" s="82"/>
      <c r="K29" s="9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Y29" s="5"/>
      <c r="Z29" s="5"/>
      <c r="AA29" s="5"/>
      <c r="AB29" s="5"/>
      <c r="AC29" s="5"/>
      <c r="AD29" s="15"/>
      <c r="AE29" s="15"/>
      <c r="AF29" s="11"/>
      <c r="AG29" s="16"/>
      <c r="AH29" s="55"/>
      <c r="AI29" s="15"/>
      <c r="AJ29" s="15"/>
      <c r="AK29" s="83"/>
      <c r="AL29" s="11"/>
      <c r="AM29" s="11"/>
      <c r="AN29" s="15"/>
      <c r="AO29" s="16"/>
      <c r="AP29" s="55"/>
      <c r="AQ29" s="11"/>
      <c r="AR29" s="15"/>
      <c r="AS29" s="54"/>
      <c r="AT29" s="55"/>
      <c r="AU29" s="11"/>
      <c r="AV29" s="15"/>
      <c r="AW29" s="54"/>
      <c r="AX29" s="55"/>
      <c r="AY29" s="11"/>
      <c r="AZ29" s="15"/>
      <c r="BA29" s="15"/>
    </row>
    <row r="30" spans="1:53" ht="15" customHeight="1">
      <c r="A30" s="296"/>
      <c r="B30" s="249"/>
      <c r="C30" s="61" t="s">
        <v>96</v>
      </c>
      <c r="D30" s="80"/>
      <c r="E30" s="81"/>
      <c r="F30" s="86"/>
      <c r="G30" s="30"/>
      <c r="H30" s="30"/>
      <c r="I30" s="80"/>
      <c r="J30" s="82"/>
      <c r="K30" s="9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5"/>
      <c r="AE30" s="15"/>
      <c r="AF30" s="11"/>
      <c r="AG30" s="16"/>
      <c r="AH30" s="55"/>
      <c r="AI30" s="15"/>
      <c r="AJ30" s="15"/>
      <c r="AK30" s="83"/>
      <c r="AL30" s="11"/>
      <c r="AM30" s="11"/>
      <c r="AN30" s="15"/>
      <c r="AO30" s="16"/>
      <c r="AP30" s="55"/>
      <c r="AQ30" s="11"/>
      <c r="AR30" s="15"/>
      <c r="AS30" s="54"/>
      <c r="AT30" s="55"/>
      <c r="AU30" s="11"/>
      <c r="AV30" s="15"/>
      <c r="AW30" s="54"/>
      <c r="AX30" s="55"/>
      <c r="AY30" s="11"/>
      <c r="AZ30" s="15"/>
      <c r="BA30" s="15"/>
    </row>
    <row r="31" spans="1:53" ht="25.5">
      <c r="A31" s="296"/>
      <c r="B31" s="249"/>
      <c r="C31" s="61" t="s">
        <v>161</v>
      </c>
      <c r="D31" s="80"/>
      <c r="E31" s="81"/>
      <c r="F31" s="86"/>
      <c r="G31" s="30"/>
      <c r="H31" s="30"/>
      <c r="I31" s="80"/>
      <c r="J31" s="82"/>
      <c r="K31" s="9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5"/>
      <c r="AE31" s="15"/>
      <c r="AF31" s="11"/>
      <c r="AG31" s="16"/>
      <c r="AH31" s="55"/>
      <c r="AI31" s="15"/>
      <c r="AJ31" s="15"/>
      <c r="AK31" s="83"/>
      <c r="AL31" s="11"/>
      <c r="AM31" s="11"/>
      <c r="AN31" s="15"/>
      <c r="AO31" s="16"/>
      <c r="AP31" s="55"/>
      <c r="AQ31" s="11"/>
      <c r="AR31" s="15"/>
      <c r="AS31" s="54"/>
      <c r="AT31" s="55"/>
      <c r="AU31" s="11"/>
      <c r="AV31" s="15"/>
      <c r="AW31" s="54"/>
      <c r="AX31" s="55"/>
      <c r="AY31" s="11"/>
      <c r="AZ31" s="15"/>
      <c r="BA31" s="15"/>
    </row>
    <row r="32" spans="1:53" ht="15" customHeight="1">
      <c r="A32" s="296"/>
      <c r="B32" s="249"/>
      <c r="C32" s="61" t="s">
        <v>97</v>
      </c>
      <c r="D32" s="80"/>
      <c r="E32" s="81"/>
      <c r="F32" s="86"/>
      <c r="G32" s="30"/>
      <c r="H32" s="30"/>
      <c r="I32" s="80"/>
      <c r="J32" s="82"/>
      <c r="K32" s="9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5"/>
      <c r="AE32" s="15"/>
      <c r="AF32" s="11"/>
      <c r="AG32" s="16"/>
      <c r="AH32" s="55"/>
      <c r="AI32" s="15"/>
      <c r="AJ32" s="15"/>
      <c r="AK32" s="83"/>
      <c r="AL32" s="11"/>
      <c r="AM32" s="11"/>
      <c r="AN32" s="15"/>
      <c r="AO32" s="16"/>
      <c r="AP32" s="55"/>
      <c r="AQ32" s="11"/>
      <c r="AR32" s="15"/>
      <c r="AS32" s="54"/>
      <c r="AT32" s="55"/>
      <c r="AU32" s="11"/>
      <c r="AV32" s="15"/>
      <c r="AW32" s="54"/>
      <c r="AX32" s="55"/>
      <c r="AY32" s="11"/>
      <c r="AZ32" s="15"/>
      <c r="BA32" s="15"/>
    </row>
    <row r="33" spans="1:53" ht="15" customHeight="1">
      <c r="A33" s="296"/>
      <c r="B33" s="249"/>
      <c r="C33" s="61" t="s">
        <v>52</v>
      </c>
      <c r="D33" s="80"/>
      <c r="E33" s="81"/>
      <c r="F33" s="86"/>
      <c r="G33" s="30"/>
      <c r="H33" s="30"/>
      <c r="I33" s="80"/>
      <c r="J33" s="82"/>
      <c r="K33" s="9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5"/>
      <c r="AE33" s="15"/>
      <c r="AF33" s="11"/>
      <c r="AG33" s="16"/>
      <c r="AH33" s="55"/>
      <c r="AI33" s="15"/>
      <c r="AJ33" s="15"/>
      <c r="AK33" s="83"/>
      <c r="AL33" s="11"/>
      <c r="AM33" s="11"/>
      <c r="AN33" s="15"/>
      <c r="AO33" s="16"/>
      <c r="AP33" s="55"/>
      <c r="AQ33" s="11"/>
      <c r="AR33" s="15"/>
      <c r="AS33" s="54"/>
      <c r="AT33" s="55"/>
      <c r="AU33" s="11"/>
      <c r="AV33" s="15"/>
      <c r="AW33" s="54"/>
      <c r="AX33" s="55"/>
      <c r="AY33" s="11"/>
      <c r="AZ33" s="15"/>
      <c r="BA33" s="15"/>
    </row>
    <row r="34" spans="1:53" ht="15" customHeight="1">
      <c r="A34" s="296"/>
      <c r="B34" s="249"/>
      <c r="C34" s="61" t="s">
        <v>53</v>
      </c>
      <c r="D34" s="80"/>
      <c r="E34" s="81"/>
      <c r="F34" s="86"/>
      <c r="G34" s="30"/>
      <c r="H34" s="30"/>
      <c r="I34" s="80"/>
      <c r="J34" s="82"/>
      <c r="K34" s="9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5"/>
      <c r="AE34" s="15"/>
      <c r="AF34" s="11"/>
      <c r="AG34" s="16"/>
      <c r="AH34" s="55"/>
      <c r="AI34" s="15"/>
      <c r="AJ34" s="15"/>
      <c r="AK34" s="83"/>
      <c r="AL34" s="11"/>
      <c r="AM34" s="11"/>
      <c r="AN34" s="15"/>
      <c r="AO34" s="16"/>
      <c r="AP34" s="55"/>
      <c r="AQ34" s="11"/>
      <c r="AR34" s="15"/>
      <c r="AS34" s="54"/>
      <c r="AT34" s="55"/>
      <c r="AU34" s="11"/>
      <c r="AV34" s="15"/>
      <c r="AW34" s="54"/>
      <c r="AX34" s="55"/>
      <c r="AY34" s="11"/>
      <c r="AZ34" s="15"/>
      <c r="BA34" s="15"/>
    </row>
    <row r="35" spans="1:53" ht="15" customHeight="1">
      <c r="A35" s="296"/>
      <c r="B35" s="249"/>
      <c r="C35" s="49" t="s">
        <v>162</v>
      </c>
      <c r="D35" s="80"/>
      <c r="E35" s="81"/>
      <c r="F35" s="86"/>
      <c r="G35" s="30"/>
      <c r="H35" s="30"/>
      <c r="I35" s="80"/>
      <c r="J35" s="82"/>
      <c r="K35" s="9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5"/>
      <c r="AE35" s="15"/>
      <c r="AF35" s="11"/>
      <c r="AG35" s="16"/>
      <c r="AH35" s="55"/>
      <c r="AI35" s="15"/>
      <c r="AJ35" s="15"/>
      <c r="AK35" s="83"/>
      <c r="AL35" s="11"/>
      <c r="AM35" s="11"/>
      <c r="AN35" s="15"/>
      <c r="AO35" s="16"/>
      <c r="AP35" s="55"/>
      <c r="AQ35" s="11"/>
      <c r="AR35" s="15"/>
      <c r="AS35" s="54"/>
      <c r="AT35" s="55"/>
      <c r="AU35" s="11"/>
      <c r="AV35" s="15"/>
      <c r="AW35" s="54"/>
      <c r="AX35" s="55"/>
      <c r="AY35" s="11"/>
      <c r="AZ35" s="15"/>
      <c r="BA35" s="15"/>
    </row>
    <row r="36" spans="1:53" ht="16.5" customHeight="1">
      <c r="A36" s="296"/>
      <c r="B36" s="249"/>
      <c r="C36" s="49" t="s">
        <v>98</v>
      </c>
      <c r="D36" s="80"/>
      <c r="E36" s="81"/>
      <c r="F36" s="86"/>
      <c r="G36" s="30"/>
      <c r="H36" s="30"/>
      <c r="I36" s="80"/>
      <c r="J36" s="82"/>
      <c r="K36" s="9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5"/>
      <c r="AE36" s="15"/>
      <c r="AF36" s="11"/>
      <c r="AG36" s="16"/>
      <c r="AH36" s="55"/>
      <c r="AI36" s="15"/>
      <c r="AJ36" s="15"/>
      <c r="AK36" s="83"/>
      <c r="AL36" s="11"/>
      <c r="AM36" s="11"/>
      <c r="AN36" s="15"/>
      <c r="AO36" s="16"/>
      <c r="AP36" s="55"/>
      <c r="AQ36" s="11"/>
      <c r="AR36" s="15"/>
      <c r="AS36" s="54"/>
      <c r="AT36" s="55"/>
      <c r="AU36" s="11"/>
      <c r="AV36" s="15"/>
      <c r="AW36" s="54"/>
      <c r="AX36" s="55"/>
      <c r="AY36" s="11"/>
      <c r="AZ36" s="15"/>
      <c r="BA36" s="15"/>
    </row>
    <row r="37" spans="1:53" ht="12.75">
      <c r="A37" s="296"/>
      <c r="B37" s="249"/>
      <c r="C37" s="49" t="s">
        <v>163</v>
      </c>
      <c r="D37" s="80"/>
      <c r="E37" s="81"/>
      <c r="F37" s="86"/>
      <c r="G37" s="30"/>
      <c r="H37" s="30"/>
      <c r="I37" s="80"/>
      <c r="J37" s="82"/>
      <c r="K37" s="9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5"/>
      <c r="AE37" s="15"/>
      <c r="AF37" s="11"/>
      <c r="AG37" s="16"/>
      <c r="AH37" s="55"/>
      <c r="AI37" s="15"/>
      <c r="AJ37" s="15"/>
      <c r="AK37" s="83"/>
      <c r="AL37" s="11"/>
      <c r="AM37" s="11"/>
      <c r="AN37" s="15"/>
      <c r="AO37" s="16"/>
      <c r="AP37" s="55"/>
      <c r="AQ37" s="11"/>
      <c r="AR37" s="15"/>
      <c r="AS37" s="54"/>
      <c r="AT37" s="55"/>
      <c r="AU37" s="11"/>
      <c r="AV37" s="15"/>
      <c r="AW37" s="54"/>
      <c r="AX37" s="55"/>
      <c r="AY37" s="11"/>
      <c r="AZ37" s="15"/>
      <c r="BA37" s="15"/>
    </row>
    <row r="38" spans="1:53" ht="15" customHeight="1">
      <c r="A38" s="296"/>
      <c r="B38" s="249"/>
      <c r="C38" s="49" t="s">
        <v>164</v>
      </c>
      <c r="D38" s="80"/>
      <c r="E38" s="81"/>
      <c r="F38" s="86"/>
      <c r="G38" s="30"/>
      <c r="H38" s="30"/>
      <c r="I38" s="80"/>
      <c r="J38" s="82"/>
      <c r="K38" s="9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5"/>
      <c r="AE38" s="15"/>
      <c r="AF38" s="11"/>
      <c r="AG38" s="16"/>
      <c r="AH38" s="55"/>
      <c r="AI38" s="15"/>
      <c r="AJ38" s="15"/>
      <c r="AK38" s="83"/>
      <c r="AL38" s="11"/>
      <c r="AM38" s="11"/>
      <c r="AN38" s="15"/>
      <c r="AO38" s="16"/>
      <c r="AP38" s="55"/>
      <c r="AQ38" s="11"/>
      <c r="AR38" s="15"/>
      <c r="AS38" s="54"/>
      <c r="AT38" s="55"/>
      <c r="AU38" s="11"/>
      <c r="AV38" s="15"/>
      <c r="AW38" s="54"/>
      <c r="AX38" s="55"/>
      <c r="AY38" s="11"/>
      <c r="AZ38" s="15"/>
      <c r="BA38" s="15"/>
    </row>
    <row r="39" spans="1:53" ht="25.5">
      <c r="A39" s="296"/>
      <c r="B39" s="249"/>
      <c r="C39" s="49" t="s">
        <v>99</v>
      </c>
      <c r="D39" s="80"/>
      <c r="E39" s="81"/>
      <c r="F39" s="86"/>
      <c r="G39" s="30"/>
      <c r="H39" s="30"/>
      <c r="I39" s="80"/>
      <c r="J39" s="82"/>
      <c r="K39" s="9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5"/>
      <c r="AE39" s="15"/>
      <c r="AF39" s="11"/>
      <c r="AG39" s="16"/>
      <c r="AH39" s="55"/>
      <c r="AI39" s="15"/>
      <c r="AJ39" s="15"/>
      <c r="AK39" s="83"/>
      <c r="AL39" s="11"/>
      <c r="AM39" s="11"/>
      <c r="AN39" s="15"/>
      <c r="AO39" s="16"/>
      <c r="AP39" s="55"/>
      <c r="AQ39" s="11"/>
      <c r="AR39" s="15"/>
      <c r="AS39" s="54"/>
      <c r="AT39" s="55"/>
      <c r="AU39" s="11"/>
      <c r="AV39" s="15"/>
      <c r="AW39" s="54"/>
      <c r="AX39" s="55"/>
      <c r="AY39" s="11"/>
      <c r="AZ39" s="15"/>
      <c r="BA39" s="15"/>
    </row>
    <row r="40" spans="1:53" ht="15" customHeight="1">
      <c r="A40" s="296"/>
      <c r="B40" s="249"/>
      <c r="C40" s="49" t="s">
        <v>165</v>
      </c>
      <c r="D40" s="80"/>
      <c r="E40" s="81"/>
      <c r="F40" s="86"/>
      <c r="G40" s="30"/>
      <c r="H40" s="30"/>
      <c r="I40" s="80"/>
      <c r="J40" s="82"/>
      <c r="K40" s="9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5"/>
      <c r="AE40" s="15"/>
      <c r="AF40" s="11"/>
      <c r="AG40" s="16"/>
      <c r="AH40" s="55"/>
      <c r="AI40" s="15"/>
      <c r="AJ40" s="15"/>
      <c r="AK40" s="83"/>
      <c r="AL40" s="11"/>
      <c r="AM40" s="11"/>
      <c r="AN40" s="15"/>
      <c r="AO40" s="16"/>
      <c r="AP40" s="55"/>
      <c r="AQ40" s="11"/>
      <c r="AR40" s="15"/>
      <c r="AS40" s="54"/>
      <c r="AT40" s="55"/>
      <c r="AU40" s="11"/>
      <c r="AV40" s="15"/>
      <c r="AW40" s="54"/>
      <c r="AX40" s="55"/>
      <c r="AY40" s="11"/>
      <c r="AZ40" s="15"/>
      <c r="BA40" s="15"/>
    </row>
    <row r="41" spans="1:53" ht="15" customHeight="1">
      <c r="A41" s="296"/>
      <c r="B41" s="249"/>
      <c r="C41" s="49" t="s">
        <v>166</v>
      </c>
      <c r="D41" s="80"/>
      <c r="E41" s="81"/>
      <c r="F41" s="86"/>
      <c r="G41" s="30"/>
      <c r="H41" s="30"/>
      <c r="I41" s="80"/>
      <c r="J41" s="82"/>
      <c r="K41" s="9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5"/>
      <c r="AE41" s="15"/>
      <c r="AF41" s="11"/>
      <c r="AG41" s="16"/>
      <c r="AH41" s="55"/>
      <c r="AI41" s="15"/>
      <c r="AJ41" s="15"/>
      <c r="AK41" s="83"/>
      <c r="AL41" s="11"/>
      <c r="AM41" s="11"/>
      <c r="AN41" s="15"/>
      <c r="AO41" s="16"/>
      <c r="AP41" s="55"/>
      <c r="AQ41" s="11"/>
      <c r="AR41" s="15"/>
      <c r="AS41" s="54"/>
      <c r="AT41" s="55"/>
      <c r="AU41" s="11"/>
      <c r="AV41" s="15"/>
      <c r="AW41" s="54"/>
      <c r="AX41" s="55"/>
      <c r="AY41" s="11"/>
      <c r="AZ41" s="15"/>
      <c r="BA41" s="15"/>
    </row>
    <row r="42" spans="1:53" ht="15" customHeight="1">
      <c r="A42" s="296"/>
      <c r="B42" s="249"/>
      <c r="C42" s="49" t="s">
        <v>54</v>
      </c>
      <c r="D42" s="80"/>
      <c r="E42" s="81"/>
      <c r="F42" s="86"/>
      <c r="G42" s="30"/>
      <c r="H42" s="30"/>
      <c r="I42" s="80"/>
      <c r="J42" s="82"/>
      <c r="K42" s="9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5"/>
      <c r="AE42" s="15"/>
      <c r="AF42" s="11"/>
      <c r="AG42" s="16"/>
      <c r="AH42" s="55"/>
      <c r="AI42" s="15"/>
      <c r="AJ42" s="15"/>
      <c r="AK42" s="83"/>
      <c r="AL42" s="11"/>
      <c r="AM42" s="11"/>
      <c r="AN42" s="15"/>
      <c r="AO42" s="16"/>
      <c r="AP42" s="55"/>
      <c r="AQ42" s="11"/>
      <c r="AR42" s="15"/>
      <c r="AS42" s="54"/>
      <c r="AT42" s="55"/>
      <c r="AU42" s="11"/>
      <c r="AV42" s="15"/>
      <c r="AW42" s="54"/>
      <c r="AX42" s="55"/>
      <c r="AY42" s="11"/>
      <c r="AZ42" s="15"/>
      <c r="BA42" s="15"/>
    </row>
    <row r="43" spans="1:53" ht="15" customHeight="1">
      <c r="A43" s="296"/>
      <c r="B43" s="249"/>
      <c r="C43" s="49" t="s">
        <v>167</v>
      </c>
      <c r="D43" s="80"/>
      <c r="E43" s="81"/>
      <c r="F43" s="86"/>
      <c r="G43" s="30"/>
      <c r="H43" s="30"/>
      <c r="I43" s="80"/>
      <c r="J43" s="82"/>
      <c r="K43" s="99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5"/>
      <c r="AE43" s="15"/>
      <c r="AF43" s="11"/>
      <c r="AG43" s="16"/>
      <c r="AH43" s="55"/>
      <c r="AI43" s="15"/>
      <c r="AJ43" s="15"/>
      <c r="AK43" s="83"/>
      <c r="AL43" s="11"/>
      <c r="AM43" s="11"/>
      <c r="AN43" s="15"/>
      <c r="AO43" s="16"/>
      <c r="AP43" s="55"/>
      <c r="AQ43" s="11"/>
      <c r="AR43" s="15"/>
      <c r="AS43" s="54"/>
      <c r="AT43" s="55"/>
      <c r="AU43" s="11"/>
      <c r="AV43" s="15"/>
      <c r="AW43" s="54"/>
      <c r="AX43" s="55"/>
      <c r="AY43" s="11"/>
      <c r="AZ43" s="15"/>
      <c r="BA43" s="15"/>
    </row>
    <row r="44" spans="1:53" ht="15" customHeight="1">
      <c r="A44" s="296"/>
      <c r="B44" s="249"/>
      <c r="C44" s="49" t="s">
        <v>168</v>
      </c>
      <c r="D44" s="80"/>
      <c r="E44" s="81"/>
      <c r="F44" s="86"/>
      <c r="G44" s="30"/>
      <c r="H44" s="30"/>
      <c r="I44" s="80"/>
      <c r="J44" s="82"/>
      <c r="K44" s="9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5"/>
      <c r="AE44" s="15"/>
      <c r="AF44" s="11"/>
      <c r="AG44" s="16"/>
      <c r="AH44" s="55"/>
      <c r="AI44" s="15"/>
      <c r="AJ44" s="15"/>
      <c r="AK44" s="83"/>
      <c r="AL44" s="11"/>
      <c r="AM44" s="11"/>
      <c r="AN44" s="15"/>
      <c r="AO44" s="16"/>
      <c r="AP44" s="55"/>
      <c r="AQ44" s="11"/>
      <c r="AR44" s="15"/>
      <c r="AS44" s="54"/>
      <c r="AT44" s="55"/>
      <c r="AU44" s="11"/>
      <c r="AV44" s="15"/>
      <c r="AW44" s="54"/>
      <c r="AX44" s="55"/>
      <c r="AY44" s="11"/>
      <c r="AZ44" s="15"/>
      <c r="BA44" s="15"/>
    </row>
    <row r="45" spans="1:53" ht="15" customHeight="1">
      <c r="A45" s="296"/>
      <c r="B45" s="249"/>
      <c r="C45" s="49" t="s">
        <v>95</v>
      </c>
      <c r="D45" s="80"/>
      <c r="E45" s="81"/>
      <c r="F45" s="86"/>
      <c r="G45" s="30"/>
      <c r="H45" s="30"/>
      <c r="I45" s="80"/>
      <c r="J45" s="82"/>
      <c r="K45" s="9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5"/>
      <c r="AE45" s="15"/>
      <c r="AF45" s="11"/>
      <c r="AG45" s="16"/>
      <c r="AH45" s="55"/>
      <c r="AI45" s="15"/>
      <c r="AJ45" s="15"/>
      <c r="AK45" s="83"/>
      <c r="AL45" s="11"/>
      <c r="AM45" s="11"/>
      <c r="AN45" s="15"/>
      <c r="AO45" s="16"/>
      <c r="AP45" s="55"/>
      <c r="AQ45" s="11"/>
      <c r="AR45" s="15"/>
      <c r="AS45" s="54"/>
      <c r="AT45" s="55"/>
      <c r="AU45" s="11"/>
      <c r="AV45" s="15"/>
      <c r="AW45" s="54"/>
      <c r="AX45" s="55"/>
      <c r="AY45" s="11"/>
      <c r="AZ45" s="15"/>
      <c r="BA45" s="15"/>
    </row>
    <row r="46" spans="1:53" ht="15" customHeight="1">
      <c r="A46" s="296"/>
      <c r="B46" s="249"/>
      <c r="C46" s="49" t="s">
        <v>19</v>
      </c>
      <c r="D46" s="80"/>
      <c r="E46" s="81"/>
      <c r="F46" s="86"/>
      <c r="G46" s="30"/>
      <c r="H46" s="30"/>
      <c r="I46" s="80"/>
      <c r="J46" s="82"/>
      <c r="K46" s="9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5"/>
      <c r="AE46" s="15"/>
      <c r="AF46" s="11"/>
      <c r="AG46" s="16"/>
      <c r="AH46" s="55"/>
      <c r="AI46" s="15"/>
      <c r="AJ46" s="15"/>
      <c r="AK46" s="83"/>
      <c r="AL46" s="11"/>
      <c r="AM46" s="11"/>
      <c r="AN46" s="15"/>
      <c r="AO46" s="16"/>
      <c r="AP46" s="55"/>
      <c r="AQ46" s="11"/>
      <c r="AR46" s="15"/>
      <c r="AS46" s="54"/>
      <c r="AT46" s="55"/>
      <c r="AU46" s="11"/>
      <c r="AV46" s="15"/>
      <c r="AW46" s="54"/>
      <c r="AX46" s="55"/>
      <c r="AY46" s="11"/>
      <c r="AZ46" s="15"/>
      <c r="BA46" s="15"/>
    </row>
    <row r="47" spans="1:53" ht="15" customHeight="1">
      <c r="A47" s="297"/>
      <c r="B47" s="250"/>
      <c r="C47" s="134" t="s">
        <v>63</v>
      </c>
      <c r="D47" s="135"/>
      <c r="E47" s="136"/>
      <c r="F47" s="137"/>
      <c r="G47" s="138"/>
      <c r="H47" s="138"/>
      <c r="I47" s="135"/>
      <c r="J47" s="139"/>
      <c r="K47" s="140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29"/>
      <c r="AE47" s="129"/>
      <c r="AF47" s="142"/>
      <c r="AG47" s="131"/>
      <c r="AH47" s="132"/>
      <c r="AI47" s="129"/>
      <c r="AJ47" s="129"/>
      <c r="AK47" s="143"/>
      <c r="AL47" s="142"/>
      <c r="AM47" s="142"/>
      <c r="AN47" s="129"/>
      <c r="AO47" s="131"/>
      <c r="AP47" s="132"/>
      <c r="AQ47" s="142"/>
      <c r="AR47" s="129"/>
      <c r="AS47" s="133"/>
      <c r="AT47" s="132"/>
      <c r="AU47" s="142"/>
      <c r="AV47" s="129"/>
      <c r="AW47" s="133"/>
      <c r="AX47" s="132"/>
      <c r="AY47" s="142"/>
      <c r="AZ47" s="129"/>
      <c r="BA47" s="129"/>
    </row>
    <row r="49" spans="1:18" s="47" customFormat="1" ht="30.75" customHeight="1">
      <c r="A49" s="298" t="s">
        <v>147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4" s="47" customFormat="1" ht="25.5" customHeight="1">
      <c r="A50" s="223" t="s">
        <v>143</v>
      </c>
      <c r="B50" s="223"/>
      <c r="C50" s="223"/>
      <c r="D50" s="144"/>
    </row>
    <row r="51" spans="1:11" ht="21" customHeight="1">
      <c r="A51" s="294" t="s">
        <v>186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1:17" ht="22.5" customHeight="1">
      <c r="A52" s="295" t="s">
        <v>182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47"/>
      <c r="M52" s="47"/>
      <c r="N52" s="47"/>
      <c r="O52" s="47"/>
      <c r="P52" s="47"/>
      <c r="Q52" s="47"/>
    </row>
  </sheetData>
  <sheetProtection/>
  <mergeCells count="39">
    <mergeCell ref="A51:K51"/>
    <mergeCell ref="A52:K52"/>
    <mergeCell ref="A50:C50"/>
    <mergeCell ref="A29:B47"/>
    <mergeCell ref="A49:R49"/>
    <mergeCell ref="AP7:AQ7"/>
    <mergeCell ref="B6:B8"/>
    <mergeCell ref="C6:C8"/>
    <mergeCell ref="D6:D8"/>
    <mergeCell ref="E7:E8"/>
    <mergeCell ref="A2:L2"/>
    <mergeCell ref="A3:B3"/>
    <mergeCell ref="C3:D3"/>
    <mergeCell ref="A4:B4"/>
    <mergeCell ref="A10:A28"/>
    <mergeCell ref="AH6:AK6"/>
    <mergeCell ref="A5:U5"/>
    <mergeCell ref="B10:B28"/>
    <mergeCell ref="AJ7:AJ8"/>
    <mergeCell ref="A6:A8"/>
    <mergeCell ref="F7:J7"/>
    <mergeCell ref="E6:J6"/>
    <mergeCell ref="AX6:BA6"/>
    <mergeCell ref="L7:AG7"/>
    <mergeCell ref="AH7:AH8"/>
    <mergeCell ref="AI7:AI8"/>
    <mergeCell ref="AK7:AK8"/>
    <mergeCell ref="AL6:AO6"/>
    <mergeCell ref="K7:K8"/>
    <mergeCell ref="AN7:AO7"/>
    <mergeCell ref="AZ7:BA7"/>
    <mergeCell ref="AV7:AW7"/>
    <mergeCell ref="AX7:AY7"/>
    <mergeCell ref="K6:AG6"/>
    <mergeCell ref="AT6:AW6"/>
    <mergeCell ref="AT7:AU7"/>
    <mergeCell ref="AP6:AS6"/>
    <mergeCell ref="AR7:AS7"/>
    <mergeCell ref="AL7:AM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  <rowBreaks count="1" manualBreakCount="1">
    <brk id="28" max="255" man="1"/>
  </rowBreaks>
  <colBreaks count="1" manualBreakCount="1">
    <brk id="28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3">
      <selection activeCell="C3" sqref="C3:D3"/>
    </sheetView>
  </sheetViews>
  <sheetFormatPr defaultColWidth="9.00390625" defaultRowHeight="12.75"/>
  <cols>
    <col min="1" max="1" width="4.25390625" style="6" customWidth="1"/>
    <col min="2" max="2" width="20.00390625" style="6" customWidth="1"/>
    <col min="3" max="3" width="29.125" style="6" customWidth="1"/>
    <col min="4" max="10" width="7.00390625" style="6" customWidth="1"/>
    <col min="11" max="12" width="6.25390625" style="6" customWidth="1"/>
    <col min="13" max="13" width="5.125" style="6" bestFit="1" customWidth="1"/>
    <col min="14" max="15" width="5.125" style="6" customWidth="1"/>
    <col min="16" max="18" width="4.625" style="6" customWidth="1"/>
    <col min="19" max="19" width="5.00390625" style="6" customWidth="1"/>
    <col min="20" max="20" width="5.875" style="6" customWidth="1"/>
    <col min="21" max="21" width="4.25390625" style="6" customWidth="1"/>
    <col min="22" max="22" width="5.375" style="6" customWidth="1"/>
    <col min="23" max="25" width="5.125" style="6" customWidth="1"/>
    <col min="26" max="27" width="5.625" style="6" customWidth="1"/>
    <col min="28" max="28" width="12.625" style="6" customWidth="1"/>
    <col min="29" max="29" width="6.125" style="6" customWidth="1"/>
    <col min="30" max="30" width="6.00390625" style="6" customWidth="1"/>
    <col min="31" max="31" width="7.125" style="6" customWidth="1"/>
    <col min="32" max="32" width="7.00390625" style="6" customWidth="1"/>
    <col min="33" max="33" width="5.75390625" style="6" customWidth="1"/>
    <col min="34" max="34" width="6.125" style="6" customWidth="1"/>
    <col min="35" max="35" width="6.25390625" style="6" customWidth="1"/>
    <col min="36" max="36" width="8.875" style="6" customWidth="1"/>
    <col min="37" max="37" width="10.75390625" style="6" customWidth="1"/>
    <col min="38" max="53" width="7.625" style="6" customWidth="1"/>
    <col min="54" max="16384" width="9.125" style="6" customWidth="1"/>
  </cols>
  <sheetData>
    <row r="1" spans="19:50" ht="12.75">
      <c r="S1" s="6" t="s">
        <v>153</v>
      </c>
      <c r="AX1" s="6" t="s">
        <v>153</v>
      </c>
    </row>
    <row r="2" spans="1:38" ht="30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"/>
      <c r="AL2" s="8"/>
    </row>
    <row r="3" spans="1:12" ht="16.5" customHeight="1">
      <c r="A3" s="300" t="s">
        <v>86</v>
      </c>
      <c r="B3" s="301"/>
      <c r="C3" s="289" t="s">
        <v>240</v>
      </c>
      <c r="D3" s="289"/>
      <c r="E3" s="38"/>
      <c r="F3" s="38"/>
      <c r="G3" s="38"/>
      <c r="H3" s="38"/>
      <c r="I3" s="38"/>
      <c r="J3" s="38"/>
      <c r="K3" s="38"/>
      <c r="L3" s="38"/>
    </row>
    <row r="4" spans="1:2" ht="15.75" customHeight="1">
      <c r="A4" s="290" t="s">
        <v>12</v>
      </c>
      <c r="B4" s="290"/>
    </row>
    <row r="5" spans="1:38" ht="31.5" customHeight="1">
      <c r="A5" s="292" t="s">
        <v>213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2"/>
    </row>
    <row r="6" spans="1:53" ht="49.5" customHeight="1">
      <c r="A6" s="270" t="s">
        <v>10</v>
      </c>
      <c r="B6" s="270" t="s">
        <v>37</v>
      </c>
      <c r="C6" s="210" t="s">
        <v>108</v>
      </c>
      <c r="D6" s="299" t="s">
        <v>88</v>
      </c>
      <c r="E6" s="268" t="s">
        <v>214</v>
      </c>
      <c r="F6" s="266"/>
      <c r="G6" s="266"/>
      <c r="H6" s="224"/>
      <c r="I6" s="224"/>
      <c r="J6" s="275"/>
      <c r="K6" s="269" t="s">
        <v>73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  <c r="AH6" s="272" t="s">
        <v>89</v>
      </c>
      <c r="AI6" s="272"/>
      <c r="AJ6" s="272"/>
      <c r="AK6" s="272"/>
      <c r="AL6" s="272" t="s">
        <v>206</v>
      </c>
      <c r="AM6" s="272"/>
      <c r="AN6" s="272"/>
      <c r="AO6" s="272"/>
      <c r="AP6" s="272" t="s">
        <v>202</v>
      </c>
      <c r="AQ6" s="272"/>
      <c r="AR6" s="272"/>
      <c r="AS6" s="272"/>
      <c r="AT6" s="272" t="s">
        <v>205</v>
      </c>
      <c r="AU6" s="272"/>
      <c r="AV6" s="272"/>
      <c r="AW6" s="272"/>
      <c r="AX6" s="272" t="s">
        <v>204</v>
      </c>
      <c r="AY6" s="272"/>
      <c r="AZ6" s="272"/>
      <c r="BA6" s="269"/>
    </row>
    <row r="7" spans="1:53" ht="23.25" customHeight="1">
      <c r="A7" s="270"/>
      <c r="B7" s="224"/>
      <c r="C7" s="211"/>
      <c r="D7" s="281"/>
      <c r="E7" s="269" t="s">
        <v>90</v>
      </c>
      <c r="F7" s="225" t="s">
        <v>76</v>
      </c>
      <c r="G7" s="274"/>
      <c r="H7" s="274"/>
      <c r="I7" s="274"/>
      <c r="J7" s="267"/>
      <c r="K7" s="285" t="s">
        <v>72</v>
      </c>
      <c r="L7" s="276" t="s">
        <v>91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8"/>
      <c r="AH7" s="279" t="s">
        <v>63</v>
      </c>
      <c r="AI7" s="281" t="s">
        <v>130</v>
      </c>
      <c r="AJ7" s="293" t="s">
        <v>184</v>
      </c>
      <c r="AK7" s="283" t="s">
        <v>185</v>
      </c>
      <c r="AL7" s="268" t="s">
        <v>92</v>
      </c>
      <c r="AM7" s="224"/>
      <c r="AN7" s="225" t="s">
        <v>93</v>
      </c>
      <c r="AO7" s="267"/>
      <c r="AP7" s="273" t="s">
        <v>92</v>
      </c>
      <c r="AQ7" s="266"/>
      <c r="AR7" s="225" t="s">
        <v>93</v>
      </c>
      <c r="AS7" s="267"/>
      <c r="AT7" s="273" t="s">
        <v>92</v>
      </c>
      <c r="AU7" s="266"/>
      <c r="AV7" s="225" t="s">
        <v>93</v>
      </c>
      <c r="AW7" s="267"/>
      <c r="AX7" s="268" t="s">
        <v>92</v>
      </c>
      <c r="AY7" s="224"/>
      <c r="AZ7" s="225" t="s">
        <v>93</v>
      </c>
      <c r="BA7" s="266"/>
    </row>
    <row r="8" spans="1:53" ht="126.75" customHeight="1">
      <c r="A8" s="270"/>
      <c r="B8" s="224"/>
      <c r="C8" s="212"/>
      <c r="D8" s="282"/>
      <c r="E8" s="269"/>
      <c r="F8" s="96" t="s">
        <v>125</v>
      </c>
      <c r="G8" s="96" t="s">
        <v>118</v>
      </c>
      <c r="H8" s="96" t="s">
        <v>119</v>
      </c>
      <c r="I8" s="96" t="s">
        <v>120</v>
      </c>
      <c r="J8" s="96" t="s">
        <v>148</v>
      </c>
      <c r="K8" s="286"/>
      <c r="L8" s="60" t="s">
        <v>131</v>
      </c>
      <c r="M8" s="125" t="s">
        <v>71</v>
      </c>
      <c r="N8" s="60" t="s">
        <v>132</v>
      </c>
      <c r="O8" s="125" t="s">
        <v>71</v>
      </c>
      <c r="P8" s="60" t="s">
        <v>133</v>
      </c>
      <c r="Q8" s="102" t="s">
        <v>71</v>
      </c>
      <c r="R8" s="60" t="s">
        <v>134</v>
      </c>
      <c r="S8" s="102" t="s">
        <v>71</v>
      </c>
      <c r="T8" s="126" t="s">
        <v>135</v>
      </c>
      <c r="U8" s="102" t="s">
        <v>71</v>
      </c>
      <c r="V8" s="126" t="s">
        <v>136</v>
      </c>
      <c r="W8" s="102" t="s">
        <v>71</v>
      </c>
      <c r="X8" s="60" t="s">
        <v>160</v>
      </c>
      <c r="Y8" s="102" t="s">
        <v>71</v>
      </c>
      <c r="Z8" s="60" t="s">
        <v>137</v>
      </c>
      <c r="AA8" s="102" t="s">
        <v>71</v>
      </c>
      <c r="AB8" s="60" t="s">
        <v>140</v>
      </c>
      <c r="AC8" s="102" t="s">
        <v>71</v>
      </c>
      <c r="AD8" s="60" t="s">
        <v>229</v>
      </c>
      <c r="AE8" s="102" t="s">
        <v>71</v>
      </c>
      <c r="AF8" s="98" t="s">
        <v>138</v>
      </c>
      <c r="AG8" s="97" t="s">
        <v>71</v>
      </c>
      <c r="AH8" s="280"/>
      <c r="AI8" s="282"/>
      <c r="AJ8" s="293"/>
      <c r="AK8" s="284"/>
      <c r="AL8" s="66" t="s">
        <v>8</v>
      </c>
      <c r="AM8" s="4" t="s">
        <v>126</v>
      </c>
      <c r="AN8" s="76" t="s">
        <v>8</v>
      </c>
      <c r="AO8" s="57" t="s">
        <v>127</v>
      </c>
      <c r="AP8" s="66" t="s">
        <v>8</v>
      </c>
      <c r="AQ8" s="4" t="s">
        <v>126</v>
      </c>
      <c r="AR8" s="76" t="s">
        <v>8</v>
      </c>
      <c r="AS8" s="57" t="s">
        <v>127</v>
      </c>
      <c r="AT8" s="66" t="s">
        <v>8</v>
      </c>
      <c r="AU8" s="4" t="s">
        <v>126</v>
      </c>
      <c r="AV8" s="76" t="s">
        <v>8</v>
      </c>
      <c r="AW8" s="57" t="s">
        <v>127</v>
      </c>
      <c r="AX8" s="66" t="s">
        <v>8</v>
      </c>
      <c r="AY8" s="4" t="s">
        <v>126</v>
      </c>
      <c r="AZ8" s="76" t="s">
        <v>8</v>
      </c>
      <c r="BA8" s="4" t="s">
        <v>127</v>
      </c>
    </row>
    <row r="9" spans="1:53" s="71" customFormat="1" ht="12.75" customHeight="1">
      <c r="A9" s="71">
        <v>1</v>
      </c>
      <c r="B9" s="26">
        <v>2</v>
      </c>
      <c r="C9" s="26">
        <v>3</v>
      </c>
      <c r="D9" s="27">
        <v>4</v>
      </c>
      <c r="E9" s="28">
        <v>5</v>
      </c>
      <c r="F9" s="26">
        <v>6</v>
      </c>
      <c r="G9" s="94">
        <v>7</v>
      </c>
      <c r="H9" s="94">
        <v>8</v>
      </c>
      <c r="I9" s="110">
        <v>9</v>
      </c>
      <c r="J9" s="95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50">
        <v>28</v>
      </c>
      <c r="AC9" s="50">
        <v>29</v>
      </c>
      <c r="AD9" s="145">
        <v>30</v>
      </c>
      <c r="AE9" s="50">
        <v>31</v>
      </c>
      <c r="AF9" s="145">
        <v>32</v>
      </c>
      <c r="AG9" s="79">
        <v>33</v>
      </c>
      <c r="AH9" s="77">
        <v>34</v>
      </c>
      <c r="AI9" s="50">
        <v>35</v>
      </c>
      <c r="AJ9" s="50">
        <v>36</v>
      </c>
      <c r="AK9" s="146">
        <v>37</v>
      </c>
      <c r="AL9" s="145">
        <v>38</v>
      </c>
      <c r="AM9" s="145">
        <v>39</v>
      </c>
      <c r="AN9" s="50">
        <v>40</v>
      </c>
      <c r="AO9" s="79">
        <v>41</v>
      </c>
      <c r="AP9" s="77">
        <v>42</v>
      </c>
      <c r="AQ9" s="145">
        <v>43</v>
      </c>
      <c r="AR9" s="50">
        <v>44</v>
      </c>
      <c r="AS9" s="78">
        <v>45</v>
      </c>
      <c r="AT9" s="77">
        <v>46</v>
      </c>
      <c r="AU9" s="145">
        <v>47</v>
      </c>
      <c r="AV9" s="50">
        <v>48</v>
      </c>
      <c r="AW9" s="78">
        <v>49</v>
      </c>
      <c r="AX9" s="145">
        <v>50</v>
      </c>
      <c r="AY9" s="145">
        <v>51</v>
      </c>
      <c r="AZ9" s="50">
        <v>52</v>
      </c>
      <c r="BA9" s="50">
        <v>53</v>
      </c>
    </row>
    <row r="10" spans="1:53" ht="18.75" customHeight="1">
      <c r="A10" s="291">
        <v>1</v>
      </c>
      <c r="B10" s="224" t="s">
        <v>230</v>
      </c>
      <c r="C10" s="61" t="s">
        <v>55</v>
      </c>
      <c r="D10" s="80">
        <v>9</v>
      </c>
      <c r="E10" s="81">
        <v>88</v>
      </c>
      <c r="F10" s="86">
        <v>11</v>
      </c>
      <c r="G10" s="86">
        <v>27</v>
      </c>
      <c r="H10" s="30">
        <v>38</v>
      </c>
      <c r="I10" s="30">
        <v>9</v>
      </c>
      <c r="J10" s="82">
        <v>3</v>
      </c>
      <c r="K10" s="99">
        <v>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10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12</v>
      </c>
      <c r="AB10" s="5">
        <v>0</v>
      </c>
      <c r="AC10" s="5">
        <v>0</v>
      </c>
      <c r="AD10" s="15">
        <v>5</v>
      </c>
      <c r="AE10" s="15">
        <v>50</v>
      </c>
      <c r="AF10" s="11">
        <v>2</v>
      </c>
      <c r="AG10" s="16">
        <v>18</v>
      </c>
      <c r="AH10" s="55">
        <v>2</v>
      </c>
      <c r="AI10" s="15">
        <v>2</v>
      </c>
      <c r="AJ10" s="15">
        <v>2</v>
      </c>
      <c r="AK10" s="83">
        <v>0</v>
      </c>
      <c r="AL10" s="11">
        <v>7</v>
      </c>
      <c r="AM10" s="11">
        <v>7</v>
      </c>
      <c r="AN10" s="15">
        <v>34</v>
      </c>
      <c r="AO10" s="16">
        <v>16</v>
      </c>
      <c r="AP10" s="55">
        <v>7</v>
      </c>
      <c r="AQ10" s="11">
        <v>3</v>
      </c>
      <c r="AR10" s="15">
        <v>7</v>
      </c>
      <c r="AS10" s="54">
        <v>2</v>
      </c>
      <c r="AT10" s="55">
        <v>0</v>
      </c>
      <c r="AU10" s="11">
        <v>0</v>
      </c>
      <c r="AV10" s="15">
        <v>0</v>
      </c>
      <c r="AW10" s="54">
        <v>0</v>
      </c>
      <c r="AX10" s="11">
        <v>0</v>
      </c>
      <c r="AY10" s="11">
        <v>0</v>
      </c>
      <c r="AZ10" s="15">
        <v>0</v>
      </c>
      <c r="BA10" s="15">
        <v>0</v>
      </c>
    </row>
    <row r="11" spans="1:53" ht="15" customHeight="1">
      <c r="A11" s="291"/>
      <c r="B11" s="224"/>
      <c r="C11" s="61" t="s">
        <v>56</v>
      </c>
      <c r="D11" s="80">
        <v>4</v>
      </c>
      <c r="E11" s="81">
        <v>44</v>
      </c>
      <c r="F11" s="86">
        <v>10</v>
      </c>
      <c r="G11" s="86">
        <v>10</v>
      </c>
      <c r="H11" s="30">
        <v>19</v>
      </c>
      <c r="I11" s="30">
        <v>5</v>
      </c>
      <c r="J11" s="82">
        <v>0</v>
      </c>
      <c r="K11" s="99"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22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12</v>
      </c>
      <c r="AB11" s="5">
        <v>0</v>
      </c>
      <c r="AC11" s="5">
        <v>0</v>
      </c>
      <c r="AD11" s="15">
        <v>0</v>
      </c>
      <c r="AE11" s="15">
        <v>0</v>
      </c>
      <c r="AF11" s="11">
        <v>1</v>
      </c>
      <c r="AG11" s="16">
        <v>10</v>
      </c>
      <c r="AH11" s="55">
        <v>1</v>
      </c>
      <c r="AI11" s="15">
        <v>1</v>
      </c>
      <c r="AJ11" s="15">
        <v>1</v>
      </c>
      <c r="AK11" s="83">
        <v>0</v>
      </c>
      <c r="AL11" s="11">
        <v>2</v>
      </c>
      <c r="AM11" s="11">
        <v>2</v>
      </c>
      <c r="AN11" s="15">
        <v>11</v>
      </c>
      <c r="AO11" s="16">
        <v>11</v>
      </c>
      <c r="AP11" s="55">
        <v>1</v>
      </c>
      <c r="AQ11" s="11">
        <v>0</v>
      </c>
      <c r="AR11" s="15">
        <v>1</v>
      </c>
      <c r="AS11" s="54">
        <v>0</v>
      </c>
      <c r="AT11" s="55">
        <v>0</v>
      </c>
      <c r="AU11" s="11">
        <v>0</v>
      </c>
      <c r="AV11" s="15">
        <v>0</v>
      </c>
      <c r="AW11" s="54">
        <v>0</v>
      </c>
      <c r="AX11" s="11">
        <v>0</v>
      </c>
      <c r="AY11" s="11">
        <v>0</v>
      </c>
      <c r="AZ11" s="15">
        <v>0</v>
      </c>
      <c r="BA11" s="15">
        <v>0</v>
      </c>
    </row>
    <row r="12" spans="1:53" ht="15" customHeight="1">
      <c r="A12" s="291"/>
      <c r="B12" s="224"/>
      <c r="C12" s="61" t="s">
        <v>57</v>
      </c>
      <c r="D12" s="80">
        <v>4</v>
      </c>
      <c r="E12" s="81">
        <v>38</v>
      </c>
      <c r="F12" s="86">
        <v>5</v>
      </c>
      <c r="G12" s="86">
        <v>24</v>
      </c>
      <c r="H12" s="30">
        <v>8</v>
      </c>
      <c r="I12" s="30">
        <v>1</v>
      </c>
      <c r="J12" s="82">
        <v>0</v>
      </c>
      <c r="K12" s="99">
        <v>3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20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20</v>
      </c>
      <c r="AB12" s="5">
        <v>0</v>
      </c>
      <c r="AC12" s="5">
        <v>0</v>
      </c>
      <c r="AD12" s="15">
        <v>2</v>
      </c>
      <c r="AE12" s="15">
        <v>20</v>
      </c>
      <c r="AF12" s="11">
        <v>1</v>
      </c>
      <c r="AG12" s="16">
        <v>8</v>
      </c>
      <c r="AH12" s="55">
        <v>1</v>
      </c>
      <c r="AI12" s="15">
        <v>1</v>
      </c>
      <c r="AJ12" s="15">
        <v>1</v>
      </c>
      <c r="AK12" s="83">
        <v>0</v>
      </c>
      <c r="AL12" s="11">
        <v>8</v>
      </c>
      <c r="AM12" s="11">
        <v>8</v>
      </c>
      <c r="AN12" s="15">
        <v>47</v>
      </c>
      <c r="AO12" s="16">
        <v>18</v>
      </c>
      <c r="AP12" s="55">
        <v>6</v>
      </c>
      <c r="AQ12" s="11">
        <v>3</v>
      </c>
      <c r="AR12" s="15">
        <v>6</v>
      </c>
      <c r="AS12" s="54">
        <v>3</v>
      </c>
      <c r="AT12" s="55">
        <v>0</v>
      </c>
      <c r="AU12" s="11">
        <v>0</v>
      </c>
      <c r="AV12" s="15">
        <v>0</v>
      </c>
      <c r="AW12" s="54">
        <v>0</v>
      </c>
      <c r="AX12" s="11">
        <v>0</v>
      </c>
      <c r="AY12" s="11">
        <v>0</v>
      </c>
      <c r="AZ12" s="15">
        <v>0</v>
      </c>
      <c r="BA12" s="15">
        <v>0</v>
      </c>
    </row>
    <row r="13" spans="1:53" ht="15" customHeight="1">
      <c r="A13" s="291"/>
      <c r="B13" s="224"/>
      <c r="C13" s="61" t="s">
        <v>58</v>
      </c>
      <c r="D13" s="80"/>
      <c r="E13" s="81"/>
      <c r="F13" s="86"/>
      <c r="G13" s="86"/>
      <c r="H13" s="30"/>
      <c r="I13" s="30"/>
      <c r="J13" s="82"/>
      <c r="K13" s="9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5"/>
      <c r="AE13" s="15"/>
      <c r="AF13" s="11"/>
      <c r="AG13" s="16"/>
      <c r="AH13" s="55"/>
      <c r="AI13" s="15"/>
      <c r="AJ13" s="15"/>
      <c r="AK13" s="83"/>
      <c r="AL13" s="11"/>
      <c r="AM13" s="11"/>
      <c r="AN13" s="15"/>
      <c r="AO13" s="16"/>
      <c r="AP13" s="55"/>
      <c r="AQ13" s="11"/>
      <c r="AR13" s="15"/>
      <c r="AS13" s="54"/>
      <c r="AT13" s="55"/>
      <c r="AU13" s="11"/>
      <c r="AV13" s="15"/>
      <c r="AW13" s="54"/>
      <c r="AX13" s="11"/>
      <c r="AY13" s="11"/>
      <c r="AZ13" s="15"/>
      <c r="BA13" s="15"/>
    </row>
    <row r="14" spans="1:53" ht="15" customHeight="1">
      <c r="A14" s="291"/>
      <c r="B14" s="224"/>
      <c r="C14" s="61" t="s">
        <v>59</v>
      </c>
      <c r="D14" s="80">
        <v>2</v>
      </c>
      <c r="E14" s="81">
        <v>24</v>
      </c>
      <c r="F14" s="86">
        <v>0</v>
      </c>
      <c r="G14" s="86">
        <v>5</v>
      </c>
      <c r="H14" s="30">
        <v>19</v>
      </c>
      <c r="I14" s="30">
        <v>0</v>
      </c>
      <c r="J14" s="82">
        <v>0</v>
      </c>
      <c r="K14" s="99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15">
        <v>1</v>
      </c>
      <c r="AE14" s="15">
        <v>24</v>
      </c>
      <c r="AF14" s="11">
        <v>0</v>
      </c>
      <c r="AG14" s="16">
        <v>0</v>
      </c>
      <c r="AH14" s="55">
        <v>1</v>
      </c>
      <c r="AI14" s="15">
        <v>1</v>
      </c>
      <c r="AJ14" s="15">
        <v>1</v>
      </c>
      <c r="AK14" s="83">
        <v>0</v>
      </c>
      <c r="AL14" s="11">
        <v>5</v>
      </c>
      <c r="AM14" s="11">
        <v>3</v>
      </c>
      <c r="AN14" s="15">
        <v>24</v>
      </c>
      <c r="AO14" s="16">
        <v>24</v>
      </c>
      <c r="AP14" s="55">
        <v>4</v>
      </c>
      <c r="AQ14" s="11">
        <v>1</v>
      </c>
      <c r="AR14" s="15">
        <v>4</v>
      </c>
      <c r="AS14" s="54">
        <v>1</v>
      </c>
      <c r="AT14" s="55">
        <v>0</v>
      </c>
      <c r="AU14" s="11">
        <v>0</v>
      </c>
      <c r="AV14" s="15">
        <v>0</v>
      </c>
      <c r="AW14" s="54">
        <v>0</v>
      </c>
      <c r="AX14" s="11">
        <v>0</v>
      </c>
      <c r="AY14" s="11">
        <v>0</v>
      </c>
      <c r="AZ14" s="15">
        <v>0</v>
      </c>
      <c r="BA14" s="15">
        <v>0</v>
      </c>
    </row>
    <row r="15" spans="1:53" ht="15" customHeight="1">
      <c r="A15" s="291"/>
      <c r="B15" s="224"/>
      <c r="C15" s="61" t="s">
        <v>100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</row>
    <row r="16" spans="1:53" ht="15" customHeight="1">
      <c r="A16" s="291"/>
      <c r="B16" s="224"/>
      <c r="C16" s="49" t="s">
        <v>60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</row>
    <row r="17" spans="1:53" ht="27" customHeight="1">
      <c r="A17" s="291"/>
      <c r="B17" s="224"/>
      <c r="C17" s="49" t="s">
        <v>101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</row>
    <row r="18" spans="1:53" ht="15" customHeight="1">
      <c r="A18" s="291"/>
      <c r="B18" s="224"/>
      <c r="C18" s="49" t="s">
        <v>61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</row>
    <row r="19" spans="1:53" ht="15" customHeight="1">
      <c r="A19" s="291"/>
      <c r="B19" s="224"/>
      <c r="C19" s="49" t="s">
        <v>62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</row>
    <row r="20" spans="1:53" ht="25.5">
      <c r="A20" s="291"/>
      <c r="B20" s="224"/>
      <c r="C20" s="49" t="s">
        <v>169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</row>
    <row r="21" spans="1:53" ht="15" customHeight="1">
      <c r="A21" s="291"/>
      <c r="B21" s="224"/>
      <c r="C21" s="49" t="s">
        <v>19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</row>
    <row r="22" spans="1:53" ht="15" customHeight="1">
      <c r="A22" s="291"/>
      <c r="B22" s="224"/>
      <c r="C22" s="91" t="s">
        <v>63</v>
      </c>
      <c r="D22" s="111">
        <f>SUM(D10:D21)</f>
        <v>19</v>
      </c>
      <c r="E22" s="180">
        <f aca="true" t="shared" si="0" ref="E22:BA22">SUM(E10:E21)</f>
        <v>194</v>
      </c>
      <c r="F22" s="180">
        <f t="shared" si="0"/>
        <v>26</v>
      </c>
      <c r="G22" s="180">
        <f t="shared" si="0"/>
        <v>66</v>
      </c>
      <c r="H22" s="180">
        <f t="shared" si="0"/>
        <v>84</v>
      </c>
      <c r="I22" s="180">
        <f t="shared" si="0"/>
        <v>15</v>
      </c>
      <c r="J22" s="180">
        <f t="shared" si="0"/>
        <v>3</v>
      </c>
      <c r="K22" s="180">
        <f t="shared" si="0"/>
        <v>15</v>
      </c>
      <c r="L22" s="180">
        <f t="shared" si="0"/>
        <v>0</v>
      </c>
      <c r="M22" s="180">
        <f t="shared" si="0"/>
        <v>0</v>
      </c>
      <c r="N22" s="180">
        <f t="shared" si="0"/>
        <v>0</v>
      </c>
      <c r="O22" s="180">
        <f t="shared" si="0"/>
        <v>0</v>
      </c>
      <c r="P22" s="180">
        <f t="shared" si="0"/>
        <v>0</v>
      </c>
      <c r="Q22" s="180">
        <f t="shared" si="0"/>
        <v>0</v>
      </c>
      <c r="R22" s="180">
        <f t="shared" si="0"/>
        <v>3</v>
      </c>
      <c r="S22" s="180">
        <f t="shared" si="0"/>
        <v>52</v>
      </c>
      <c r="T22" s="180">
        <f t="shared" si="0"/>
        <v>0</v>
      </c>
      <c r="U22" s="180">
        <f t="shared" si="0"/>
        <v>0</v>
      </c>
      <c r="V22" s="180">
        <f t="shared" si="0"/>
        <v>0</v>
      </c>
      <c r="W22" s="180">
        <f t="shared" si="0"/>
        <v>0</v>
      </c>
      <c r="X22" s="180">
        <f t="shared" si="0"/>
        <v>0</v>
      </c>
      <c r="Y22" s="180">
        <f t="shared" si="0"/>
        <v>0</v>
      </c>
      <c r="Z22" s="180">
        <f t="shared" si="0"/>
        <v>3</v>
      </c>
      <c r="AA22" s="180">
        <f t="shared" si="0"/>
        <v>44</v>
      </c>
      <c r="AB22" s="180">
        <f t="shared" si="0"/>
        <v>0</v>
      </c>
      <c r="AC22" s="180">
        <f t="shared" si="0"/>
        <v>0</v>
      </c>
      <c r="AD22" s="180">
        <f t="shared" si="0"/>
        <v>8</v>
      </c>
      <c r="AE22" s="180">
        <f t="shared" si="0"/>
        <v>94</v>
      </c>
      <c r="AF22" s="180">
        <f t="shared" si="0"/>
        <v>4</v>
      </c>
      <c r="AG22" s="180">
        <f t="shared" si="0"/>
        <v>36</v>
      </c>
      <c r="AH22" s="180">
        <f t="shared" si="0"/>
        <v>5</v>
      </c>
      <c r="AI22" s="180">
        <f t="shared" si="0"/>
        <v>5</v>
      </c>
      <c r="AJ22" s="180">
        <f t="shared" si="0"/>
        <v>5</v>
      </c>
      <c r="AK22" s="180">
        <f t="shared" si="0"/>
        <v>0</v>
      </c>
      <c r="AL22" s="180">
        <f t="shared" si="0"/>
        <v>22</v>
      </c>
      <c r="AM22" s="180">
        <f t="shared" si="0"/>
        <v>20</v>
      </c>
      <c r="AN22" s="180">
        <f t="shared" si="0"/>
        <v>116</v>
      </c>
      <c r="AO22" s="180">
        <f t="shared" si="0"/>
        <v>69</v>
      </c>
      <c r="AP22" s="180">
        <f t="shared" si="0"/>
        <v>18</v>
      </c>
      <c r="AQ22" s="180">
        <f t="shared" si="0"/>
        <v>7</v>
      </c>
      <c r="AR22" s="180">
        <f t="shared" si="0"/>
        <v>18</v>
      </c>
      <c r="AS22" s="180">
        <f t="shared" si="0"/>
        <v>6</v>
      </c>
      <c r="AT22" s="180">
        <f t="shared" si="0"/>
        <v>0</v>
      </c>
      <c r="AU22" s="180">
        <f t="shared" si="0"/>
        <v>0</v>
      </c>
      <c r="AV22" s="180">
        <f t="shared" si="0"/>
        <v>0</v>
      </c>
      <c r="AW22" s="180">
        <f t="shared" si="0"/>
        <v>0</v>
      </c>
      <c r="AX22" s="180">
        <f t="shared" si="0"/>
        <v>0</v>
      </c>
      <c r="AY22" s="180">
        <f t="shared" si="0"/>
        <v>0</v>
      </c>
      <c r="AZ22" s="180">
        <f t="shared" si="0"/>
        <v>0</v>
      </c>
      <c r="BA22" s="180">
        <f t="shared" si="0"/>
        <v>0</v>
      </c>
    </row>
    <row r="23" spans="1:53" ht="16.5" customHeight="1">
      <c r="A23" s="296" t="s">
        <v>183</v>
      </c>
      <c r="B23" s="249"/>
      <c r="C23" s="61" t="s">
        <v>55</v>
      </c>
      <c r="D23" s="80">
        <v>9</v>
      </c>
      <c r="E23" s="81">
        <v>88</v>
      </c>
      <c r="F23" s="86">
        <v>11</v>
      </c>
      <c r="G23" s="86">
        <v>27</v>
      </c>
      <c r="H23" s="30">
        <v>38</v>
      </c>
      <c r="I23" s="30">
        <v>9</v>
      </c>
      <c r="J23" s="82">
        <v>3</v>
      </c>
      <c r="K23" s="99">
        <v>8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10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12</v>
      </c>
      <c r="AB23" s="5">
        <v>0</v>
      </c>
      <c r="AC23" s="5">
        <v>0</v>
      </c>
      <c r="AD23" s="15">
        <v>5</v>
      </c>
      <c r="AE23" s="15">
        <v>50</v>
      </c>
      <c r="AF23" s="11">
        <v>2</v>
      </c>
      <c r="AG23" s="16">
        <v>18</v>
      </c>
      <c r="AH23" s="55">
        <v>2</v>
      </c>
      <c r="AI23" s="15">
        <v>2</v>
      </c>
      <c r="AJ23" s="15">
        <v>2</v>
      </c>
      <c r="AK23" s="83">
        <v>0</v>
      </c>
      <c r="AL23" s="11">
        <v>7</v>
      </c>
      <c r="AM23" s="11">
        <v>7</v>
      </c>
      <c r="AN23" s="15">
        <v>34</v>
      </c>
      <c r="AO23" s="16">
        <v>16</v>
      </c>
      <c r="AP23" s="55">
        <v>7</v>
      </c>
      <c r="AQ23" s="11">
        <v>3</v>
      </c>
      <c r="AR23" s="15">
        <v>7</v>
      </c>
      <c r="AS23" s="54">
        <v>2</v>
      </c>
      <c r="AT23" s="55">
        <v>0</v>
      </c>
      <c r="AU23" s="11">
        <v>0</v>
      </c>
      <c r="AV23" s="15">
        <v>0</v>
      </c>
      <c r="AW23" s="54">
        <v>0</v>
      </c>
      <c r="AX23" s="11">
        <v>0</v>
      </c>
      <c r="AY23" s="11">
        <v>0</v>
      </c>
      <c r="AZ23" s="11">
        <v>0</v>
      </c>
      <c r="BA23" s="11">
        <v>0</v>
      </c>
    </row>
    <row r="24" spans="1:53" ht="15" customHeight="1">
      <c r="A24" s="296"/>
      <c r="B24" s="249"/>
      <c r="C24" s="61" t="s">
        <v>56</v>
      </c>
      <c r="D24" s="80">
        <v>4</v>
      </c>
      <c r="E24" s="81">
        <v>44</v>
      </c>
      <c r="F24" s="86">
        <v>10</v>
      </c>
      <c r="G24" s="86">
        <v>10</v>
      </c>
      <c r="H24" s="30">
        <v>19</v>
      </c>
      <c r="I24" s="30">
        <v>5</v>
      </c>
      <c r="J24" s="82">
        <v>0</v>
      </c>
      <c r="K24" s="99">
        <v>3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22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12</v>
      </c>
      <c r="AB24" s="5">
        <v>0</v>
      </c>
      <c r="AC24" s="5">
        <v>0</v>
      </c>
      <c r="AD24" s="15">
        <v>0</v>
      </c>
      <c r="AE24" s="15">
        <v>0</v>
      </c>
      <c r="AF24" s="11">
        <v>1</v>
      </c>
      <c r="AG24" s="16">
        <v>10</v>
      </c>
      <c r="AH24" s="55">
        <v>1</v>
      </c>
      <c r="AI24" s="15">
        <v>1</v>
      </c>
      <c r="AJ24" s="15">
        <v>1</v>
      </c>
      <c r="AK24" s="83">
        <v>0</v>
      </c>
      <c r="AL24" s="11">
        <v>2</v>
      </c>
      <c r="AM24" s="11">
        <v>2</v>
      </c>
      <c r="AN24" s="15">
        <v>11</v>
      </c>
      <c r="AO24" s="16">
        <v>11</v>
      </c>
      <c r="AP24" s="55">
        <v>1</v>
      </c>
      <c r="AQ24" s="11">
        <v>0</v>
      </c>
      <c r="AR24" s="15">
        <v>1</v>
      </c>
      <c r="AS24" s="54">
        <v>0</v>
      </c>
      <c r="AT24" s="55">
        <v>0</v>
      </c>
      <c r="AU24" s="11">
        <v>0</v>
      </c>
      <c r="AV24" s="15">
        <v>0</v>
      </c>
      <c r="AW24" s="54">
        <v>0</v>
      </c>
      <c r="AX24" s="11">
        <v>0</v>
      </c>
      <c r="AY24" s="11">
        <v>0</v>
      </c>
      <c r="AZ24" s="11">
        <v>0</v>
      </c>
      <c r="BA24" s="11">
        <v>0</v>
      </c>
    </row>
    <row r="25" spans="1:53" ht="15" customHeight="1">
      <c r="A25" s="296"/>
      <c r="B25" s="249"/>
      <c r="C25" s="61" t="s">
        <v>57</v>
      </c>
      <c r="D25" s="80">
        <v>4</v>
      </c>
      <c r="E25" s="81">
        <v>38</v>
      </c>
      <c r="F25" s="86">
        <v>5</v>
      </c>
      <c r="G25" s="86">
        <v>24</v>
      </c>
      <c r="H25" s="30">
        <v>8</v>
      </c>
      <c r="I25" s="30">
        <v>1</v>
      </c>
      <c r="J25" s="82">
        <v>0</v>
      </c>
      <c r="K25" s="99">
        <v>3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20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20</v>
      </c>
      <c r="AB25" s="5">
        <v>0</v>
      </c>
      <c r="AC25" s="5">
        <v>0</v>
      </c>
      <c r="AD25" s="15">
        <v>2</v>
      </c>
      <c r="AE25" s="15">
        <v>20</v>
      </c>
      <c r="AF25" s="11">
        <v>1</v>
      </c>
      <c r="AG25" s="16">
        <v>8</v>
      </c>
      <c r="AH25" s="55">
        <v>1</v>
      </c>
      <c r="AI25" s="15">
        <v>1</v>
      </c>
      <c r="AJ25" s="15">
        <v>1</v>
      </c>
      <c r="AK25" s="83">
        <v>0</v>
      </c>
      <c r="AL25" s="11">
        <v>8</v>
      </c>
      <c r="AM25" s="11">
        <v>8</v>
      </c>
      <c r="AN25" s="15">
        <v>47</v>
      </c>
      <c r="AO25" s="16">
        <v>18</v>
      </c>
      <c r="AP25" s="55">
        <v>6</v>
      </c>
      <c r="AQ25" s="11">
        <v>3</v>
      </c>
      <c r="AR25" s="15">
        <v>6</v>
      </c>
      <c r="AS25" s="54">
        <v>3</v>
      </c>
      <c r="AT25" s="55">
        <v>0</v>
      </c>
      <c r="AU25" s="11">
        <v>0</v>
      </c>
      <c r="AV25" s="15">
        <v>0</v>
      </c>
      <c r="AW25" s="54">
        <v>0</v>
      </c>
      <c r="AX25" s="11">
        <v>0</v>
      </c>
      <c r="AY25" s="11">
        <v>0</v>
      </c>
      <c r="AZ25" s="11">
        <v>0</v>
      </c>
      <c r="BA25" s="11">
        <v>0</v>
      </c>
    </row>
    <row r="26" spans="1:53" ht="15" customHeight="1">
      <c r="A26" s="296"/>
      <c r="B26" s="249"/>
      <c r="C26" s="61" t="s">
        <v>58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</row>
    <row r="27" spans="1:53" ht="15" customHeight="1">
      <c r="A27" s="296"/>
      <c r="B27" s="249"/>
      <c r="C27" s="61" t="s">
        <v>59</v>
      </c>
      <c r="D27" s="80">
        <v>2</v>
      </c>
      <c r="E27" s="81">
        <v>24</v>
      </c>
      <c r="F27" s="86">
        <v>0</v>
      </c>
      <c r="G27" s="86">
        <v>5</v>
      </c>
      <c r="H27" s="30">
        <v>19</v>
      </c>
      <c r="I27" s="30">
        <v>0</v>
      </c>
      <c r="J27" s="82">
        <v>0</v>
      </c>
      <c r="K27" s="99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5">
        <v>1</v>
      </c>
      <c r="AE27" s="15">
        <v>24</v>
      </c>
      <c r="AF27" s="11">
        <v>0</v>
      </c>
      <c r="AG27" s="16">
        <v>0</v>
      </c>
      <c r="AH27" s="55">
        <v>1</v>
      </c>
      <c r="AI27" s="15">
        <v>1</v>
      </c>
      <c r="AJ27" s="15">
        <v>1</v>
      </c>
      <c r="AK27" s="83">
        <v>0</v>
      </c>
      <c r="AL27" s="11">
        <v>5</v>
      </c>
      <c r="AM27" s="11">
        <v>3</v>
      </c>
      <c r="AN27" s="15">
        <v>24</v>
      </c>
      <c r="AO27" s="16">
        <v>24</v>
      </c>
      <c r="AP27" s="55">
        <v>4</v>
      </c>
      <c r="AQ27" s="11">
        <v>1</v>
      </c>
      <c r="AR27" s="15">
        <v>4</v>
      </c>
      <c r="AS27" s="54">
        <v>1</v>
      </c>
      <c r="AT27" s="55">
        <v>0</v>
      </c>
      <c r="AU27" s="11">
        <v>0</v>
      </c>
      <c r="AV27" s="15">
        <v>0</v>
      </c>
      <c r="AW27" s="54">
        <v>0</v>
      </c>
      <c r="AX27" s="11">
        <v>0</v>
      </c>
      <c r="AY27" s="11">
        <v>0</v>
      </c>
      <c r="AZ27" s="11">
        <v>0</v>
      </c>
      <c r="BA27" s="11">
        <v>0</v>
      </c>
    </row>
    <row r="28" spans="1:53" ht="15" customHeight="1">
      <c r="A28" s="296"/>
      <c r="B28" s="249"/>
      <c r="C28" s="61" t="s">
        <v>100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0">
        <v>0</v>
      </c>
      <c r="AZ28" s="80">
        <v>0</v>
      </c>
      <c r="BA28" s="80">
        <v>0</v>
      </c>
    </row>
    <row r="29" spans="1:53" ht="15" customHeight="1">
      <c r="A29" s="296"/>
      <c r="B29" s="249"/>
      <c r="C29" s="49" t="s">
        <v>60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80">
        <v>0</v>
      </c>
      <c r="AZ29" s="80">
        <v>0</v>
      </c>
      <c r="BA29" s="80">
        <v>0</v>
      </c>
    </row>
    <row r="30" spans="1:53" ht="27.75" customHeight="1">
      <c r="A30" s="296"/>
      <c r="B30" s="249"/>
      <c r="C30" s="49" t="s">
        <v>101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80">
        <v>0</v>
      </c>
      <c r="AZ30" s="80">
        <v>0</v>
      </c>
      <c r="BA30" s="80">
        <v>0</v>
      </c>
    </row>
    <row r="31" spans="1:53" ht="15" customHeight="1">
      <c r="A31" s="296"/>
      <c r="B31" s="249"/>
      <c r="C31" s="49" t="s">
        <v>61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</row>
    <row r="32" spans="1:53" ht="15" customHeight="1">
      <c r="A32" s="296"/>
      <c r="B32" s="249"/>
      <c r="C32" s="49" t="s">
        <v>62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</row>
    <row r="33" spans="1:53" ht="25.5">
      <c r="A33" s="296"/>
      <c r="B33" s="249"/>
      <c r="C33" s="49" t="s">
        <v>169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0</v>
      </c>
      <c r="BA33" s="80">
        <v>0</v>
      </c>
    </row>
    <row r="34" spans="1:53" ht="15" customHeight="1">
      <c r="A34" s="296"/>
      <c r="B34" s="249"/>
      <c r="C34" s="49" t="s">
        <v>19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80">
        <v>0</v>
      </c>
      <c r="AW34" s="80">
        <v>0</v>
      </c>
      <c r="AX34" s="80">
        <v>0</v>
      </c>
      <c r="AY34" s="80">
        <v>0</v>
      </c>
      <c r="AZ34" s="80">
        <v>0</v>
      </c>
      <c r="BA34" s="80">
        <v>0</v>
      </c>
    </row>
    <row r="35" spans="1:53" ht="15" customHeight="1">
      <c r="A35" s="297"/>
      <c r="B35" s="250"/>
      <c r="C35" s="134" t="s">
        <v>63</v>
      </c>
      <c r="D35" s="135">
        <f>SUM(D22)</f>
        <v>19</v>
      </c>
      <c r="E35" s="181">
        <f aca="true" t="shared" si="1" ref="E35:BA35">SUM(E22)</f>
        <v>194</v>
      </c>
      <c r="F35" s="181">
        <f t="shared" si="1"/>
        <v>26</v>
      </c>
      <c r="G35" s="181">
        <f t="shared" si="1"/>
        <v>66</v>
      </c>
      <c r="H35" s="181">
        <f t="shared" si="1"/>
        <v>84</v>
      </c>
      <c r="I35" s="181">
        <f t="shared" si="1"/>
        <v>15</v>
      </c>
      <c r="J35" s="181">
        <f t="shared" si="1"/>
        <v>3</v>
      </c>
      <c r="K35" s="181">
        <f t="shared" si="1"/>
        <v>15</v>
      </c>
      <c r="L35" s="181">
        <f t="shared" si="1"/>
        <v>0</v>
      </c>
      <c r="M35" s="181">
        <f t="shared" si="1"/>
        <v>0</v>
      </c>
      <c r="N35" s="181">
        <f t="shared" si="1"/>
        <v>0</v>
      </c>
      <c r="O35" s="181">
        <f t="shared" si="1"/>
        <v>0</v>
      </c>
      <c r="P35" s="181">
        <f t="shared" si="1"/>
        <v>0</v>
      </c>
      <c r="Q35" s="181">
        <f t="shared" si="1"/>
        <v>0</v>
      </c>
      <c r="R35" s="181">
        <f t="shared" si="1"/>
        <v>3</v>
      </c>
      <c r="S35" s="181">
        <f t="shared" si="1"/>
        <v>52</v>
      </c>
      <c r="T35" s="181">
        <f t="shared" si="1"/>
        <v>0</v>
      </c>
      <c r="U35" s="181">
        <f t="shared" si="1"/>
        <v>0</v>
      </c>
      <c r="V35" s="181">
        <f t="shared" si="1"/>
        <v>0</v>
      </c>
      <c r="W35" s="181">
        <f t="shared" si="1"/>
        <v>0</v>
      </c>
      <c r="X35" s="181">
        <f t="shared" si="1"/>
        <v>0</v>
      </c>
      <c r="Y35" s="181">
        <f t="shared" si="1"/>
        <v>0</v>
      </c>
      <c r="Z35" s="181">
        <f t="shared" si="1"/>
        <v>3</v>
      </c>
      <c r="AA35" s="181">
        <f t="shared" si="1"/>
        <v>44</v>
      </c>
      <c r="AB35" s="181">
        <f t="shared" si="1"/>
        <v>0</v>
      </c>
      <c r="AC35" s="181">
        <f t="shared" si="1"/>
        <v>0</v>
      </c>
      <c r="AD35" s="181">
        <f t="shared" si="1"/>
        <v>8</v>
      </c>
      <c r="AE35" s="181">
        <f t="shared" si="1"/>
        <v>94</v>
      </c>
      <c r="AF35" s="181">
        <f t="shared" si="1"/>
        <v>4</v>
      </c>
      <c r="AG35" s="181">
        <f t="shared" si="1"/>
        <v>36</v>
      </c>
      <c r="AH35" s="181">
        <f t="shared" si="1"/>
        <v>5</v>
      </c>
      <c r="AI35" s="181">
        <f t="shared" si="1"/>
        <v>5</v>
      </c>
      <c r="AJ35" s="181">
        <f t="shared" si="1"/>
        <v>5</v>
      </c>
      <c r="AK35" s="181">
        <f t="shared" si="1"/>
        <v>0</v>
      </c>
      <c r="AL35" s="181">
        <f t="shared" si="1"/>
        <v>22</v>
      </c>
      <c r="AM35" s="181">
        <f t="shared" si="1"/>
        <v>20</v>
      </c>
      <c r="AN35" s="181">
        <f t="shared" si="1"/>
        <v>116</v>
      </c>
      <c r="AO35" s="181">
        <f t="shared" si="1"/>
        <v>69</v>
      </c>
      <c r="AP35" s="181">
        <f t="shared" si="1"/>
        <v>18</v>
      </c>
      <c r="AQ35" s="181">
        <f t="shared" si="1"/>
        <v>7</v>
      </c>
      <c r="AR35" s="181">
        <f t="shared" si="1"/>
        <v>18</v>
      </c>
      <c r="AS35" s="181">
        <f t="shared" si="1"/>
        <v>6</v>
      </c>
      <c r="AT35" s="181">
        <f t="shared" si="1"/>
        <v>0</v>
      </c>
      <c r="AU35" s="181">
        <f t="shared" si="1"/>
        <v>0</v>
      </c>
      <c r="AV35" s="181">
        <f t="shared" si="1"/>
        <v>0</v>
      </c>
      <c r="AW35" s="181">
        <f t="shared" si="1"/>
        <v>0</v>
      </c>
      <c r="AX35" s="181">
        <f t="shared" si="1"/>
        <v>0</v>
      </c>
      <c r="AY35" s="181">
        <f t="shared" si="1"/>
        <v>0</v>
      </c>
      <c r="AZ35" s="181">
        <f t="shared" si="1"/>
        <v>0</v>
      </c>
      <c r="BA35" s="181">
        <f t="shared" si="1"/>
        <v>0</v>
      </c>
    </row>
    <row r="37" spans="1:18" s="47" customFormat="1" ht="30.75" customHeight="1">
      <c r="A37" s="206" t="s">
        <v>149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3" s="47" customFormat="1" ht="25.5" customHeight="1">
      <c r="A38" s="223" t="s">
        <v>143</v>
      </c>
      <c r="B38" s="223"/>
      <c r="C38" s="223"/>
    </row>
    <row r="39" spans="1:11" ht="31.5" customHeight="1">
      <c r="A39" s="294" t="s">
        <v>186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</row>
    <row r="40" spans="1:11" ht="25.5" customHeight="1">
      <c r="A40" s="295" t="s">
        <v>182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</row>
  </sheetData>
  <sheetProtection/>
  <mergeCells count="39">
    <mergeCell ref="A39:K39"/>
    <mergeCell ref="A40:K40"/>
    <mergeCell ref="AJ7:AJ8"/>
    <mergeCell ref="A37:R37"/>
    <mergeCell ref="AP7:AQ7"/>
    <mergeCell ref="AR7:AS7"/>
    <mergeCell ref="D6:D8"/>
    <mergeCell ref="E7:E8"/>
    <mergeCell ref="A23:B35"/>
    <mergeCell ref="A6:A8"/>
    <mergeCell ref="A38:C38"/>
    <mergeCell ref="A2:L2"/>
    <mergeCell ref="A3:B3"/>
    <mergeCell ref="C3:D3"/>
    <mergeCell ref="A4:B4"/>
    <mergeCell ref="AN7:AO7"/>
    <mergeCell ref="AI7:AI8"/>
    <mergeCell ref="B6:B8"/>
    <mergeCell ref="C6:C8"/>
    <mergeCell ref="AV7:AW7"/>
    <mergeCell ref="F7:J7"/>
    <mergeCell ref="E6:J6"/>
    <mergeCell ref="AL7:AM7"/>
    <mergeCell ref="K7:K8"/>
    <mergeCell ref="A10:A22"/>
    <mergeCell ref="B10:B22"/>
    <mergeCell ref="L7:AG7"/>
    <mergeCell ref="AH7:AH8"/>
    <mergeCell ref="AT7:AU7"/>
    <mergeCell ref="AX7:AY7"/>
    <mergeCell ref="AK7:AK8"/>
    <mergeCell ref="AZ7:BA7"/>
    <mergeCell ref="A5:U5"/>
    <mergeCell ref="K6:AG6"/>
    <mergeCell ref="AH6:AK6"/>
    <mergeCell ref="AL6:AO6"/>
    <mergeCell ref="AP6:AS6"/>
    <mergeCell ref="AT6:AW6"/>
    <mergeCell ref="AX6:BA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24"/>
  <sheetViews>
    <sheetView zoomScalePageLayoutView="0" workbookViewId="0" topLeftCell="A1">
      <selection activeCell="B10" sqref="B10:B14"/>
    </sheetView>
  </sheetViews>
  <sheetFormatPr defaultColWidth="9.00390625" defaultRowHeight="12.75"/>
  <cols>
    <col min="1" max="1" width="4.25390625" style="6" customWidth="1"/>
    <col min="2" max="2" width="20.00390625" style="6" customWidth="1"/>
    <col min="3" max="3" width="29.125" style="6" customWidth="1"/>
    <col min="4" max="6" width="7.00390625" style="6" customWidth="1"/>
    <col min="7" max="7" width="6.625" style="6" customWidth="1"/>
    <col min="8" max="9" width="6.00390625" style="6" customWidth="1"/>
    <col min="10" max="10" width="5.875" style="6" customWidth="1"/>
    <col min="11" max="12" width="6.25390625" style="6" customWidth="1"/>
    <col min="13" max="13" width="5.125" style="6" bestFit="1" customWidth="1"/>
    <col min="14" max="15" width="5.125" style="6" customWidth="1"/>
    <col min="16" max="18" width="4.625" style="6" customWidth="1"/>
    <col min="19" max="19" width="5.00390625" style="6" customWidth="1"/>
    <col min="20" max="20" width="5.875" style="6" customWidth="1"/>
    <col min="21" max="21" width="4.25390625" style="6" customWidth="1"/>
    <col min="22" max="22" width="5.375" style="6" customWidth="1"/>
    <col min="23" max="25" width="5.125" style="6" customWidth="1"/>
    <col min="26" max="27" width="5.625" style="6" customWidth="1"/>
    <col min="28" max="28" width="12.25390625" style="6" customWidth="1"/>
    <col min="29" max="29" width="6.125" style="6" customWidth="1"/>
    <col min="30" max="30" width="6.00390625" style="6" customWidth="1"/>
    <col min="31" max="31" width="10.25390625" style="6" customWidth="1"/>
    <col min="32" max="32" width="7.00390625" style="6" customWidth="1"/>
    <col min="33" max="33" width="5.75390625" style="6" customWidth="1"/>
    <col min="34" max="34" width="6.125" style="6" customWidth="1"/>
    <col min="35" max="35" width="6.25390625" style="6" customWidth="1"/>
    <col min="36" max="36" width="10.00390625" style="6" customWidth="1"/>
    <col min="37" max="37" width="9.875" style="6" customWidth="1"/>
    <col min="38" max="38" width="8.125" style="6" customWidth="1"/>
    <col min="39" max="39" width="8.75390625" style="6" customWidth="1"/>
    <col min="40" max="40" width="7.75390625" style="6" customWidth="1"/>
    <col min="41" max="41" width="6.875" style="6" customWidth="1"/>
    <col min="42" max="42" width="7.125" style="6" customWidth="1"/>
    <col min="43" max="43" width="8.75390625" style="6" customWidth="1"/>
    <col min="44" max="45" width="7.375" style="6" customWidth="1"/>
    <col min="46" max="46" width="8.00390625" style="6" customWidth="1"/>
    <col min="47" max="47" width="8.25390625" style="6" customWidth="1"/>
    <col min="48" max="48" width="7.375" style="6" customWidth="1"/>
    <col min="49" max="49" width="6.875" style="6" customWidth="1"/>
    <col min="50" max="50" width="7.75390625" style="6" customWidth="1"/>
    <col min="51" max="51" width="9.125" style="6" customWidth="1"/>
    <col min="52" max="52" width="7.625" style="6" customWidth="1"/>
    <col min="53" max="53" width="8.625" style="6" customWidth="1"/>
    <col min="54" max="16384" width="9.125" style="6" customWidth="1"/>
  </cols>
  <sheetData>
    <row r="1" spans="19:50" ht="12.75">
      <c r="S1" s="6" t="s">
        <v>153</v>
      </c>
      <c r="AX1" s="6" t="s">
        <v>153</v>
      </c>
    </row>
    <row r="2" spans="1:38" ht="30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"/>
      <c r="AL2" s="8"/>
    </row>
    <row r="3" spans="1:12" ht="16.5" customHeight="1">
      <c r="A3" s="300" t="s">
        <v>86</v>
      </c>
      <c r="B3" s="301"/>
      <c r="C3" s="289" t="s">
        <v>240</v>
      </c>
      <c r="D3" s="289"/>
      <c r="E3" s="38"/>
      <c r="F3" s="38"/>
      <c r="G3" s="38"/>
      <c r="H3" s="38"/>
      <c r="I3" s="38"/>
      <c r="J3" s="38"/>
      <c r="K3" s="38"/>
      <c r="L3" s="38"/>
    </row>
    <row r="4" spans="1:2" ht="15.75" customHeight="1">
      <c r="A4" s="290" t="s">
        <v>87</v>
      </c>
      <c r="B4" s="290"/>
    </row>
    <row r="5" spans="1:38" ht="31.5" customHeight="1">
      <c r="A5" s="292" t="s">
        <v>215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2"/>
    </row>
    <row r="6" spans="1:53" ht="50.25" customHeight="1">
      <c r="A6" s="270" t="s">
        <v>10</v>
      </c>
      <c r="B6" s="270" t="s">
        <v>37</v>
      </c>
      <c r="C6" s="210" t="s">
        <v>112</v>
      </c>
      <c r="D6" s="299" t="s">
        <v>88</v>
      </c>
      <c r="E6" s="268" t="s">
        <v>216</v>
      </c>
      <c r="F6" s="266"/>
      <c r="G6" s="266"/>
      <c r="H6" s="224"/>
      <c r="I6" s="224"/>
      <c r="J6" s="275"/>
      <c r="K6" s="269" t="s">
        <v>73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  <c r="AH6" s="272" t="s">
        <v>89</v>
      </c>
      <c r="AI6" s="272"/>
      <c r="AJ6" s="272"/>
      <c r="AK6" s="272"/>
      <c r="AL6" s="272" t="s">
        <v>206</v>
      </c>
      <c r="AM6" s="272"/>
      <c r="AN6" s="272"/>
      <c r="AO6" s="272"/>
      <c r="AP6" s="272" t="s">
        <v>202</v>
      </c>
      <c r="AQ6" s="272"/>
      <c r="AR6" s="272"/>
      <c r="AS6" s="272"/>
      <c r="AT6" s="272" t="s">
        <v>205</v>
      </c>
      <c r="AU6" s="272"/>
      <c r="AV6" s="272"/>
      <c r="AW6" s="272"/>
      <c r="AX6" s="272" t="s">
        <v>204</v>
      </c>
      <c r="AY6" s="272"/>
      <c r="AZ6" s="272"/>
      <c r="BA6" s="269"/>
    </row>
    <row r="7" spans="1:53" ht="27.75" customHeight="1">
      <c r="A7" s="270"/>
      <c r="B7" s="224"/>
      <c r="C7" s="211"/>
      <c r="D7" s="281"/>
      <c r="E7" s="302" t="s">
        <v>90</v>
      </c>
      <c r="F7" s="225" t="s">
        <v>76</v>
      </c>
      <c r="G7" s="274"/>
      <c r="H7" s="274"/>
      <c r="I7" s="274"/>
      <c r="J7" s="267"/>
      <c r="K7" s="285" t="s">
        <v>72</v>
      </c>
      <c r="L7" s="276" t="s">
        <v>91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8"/>
      <c r="AH7" s="279" t="s">
        <v>63</v>
      </c>
      <c r="AI7" s="281" t="s">
        <v>130</v>
      </c>
      <c r="AJ7" s="293" t="s">
        <v>184</v>
      </c>
      <c r="AK7" s="283" t="s">
        <v>185</v>
      </c>
      <c r="AL7" s="268" t="s">
        <v>92</v>
      </c>
      <c r="AM7" s="224"/>
      <c r="AN7" s="225" t="s">
        <v>93</v>
      </c>
      <c r="AO7" s="267"/>
      <c r="AP7" s="273" t="s">
        <v>92</v>
      </c>
      <c r="AQ7" s="266"/>
      <c r="AR7" s="225" t="s">
        <v>93</v>
      </c>
      <c r="AS7" s="267"/>
      <c r="AT7" s="273" t="s">
        <v>92</v>
      </c>
      <c r="AU7" s="266"/>
      <c r="AV7" s="225" t="s">
        <v>93</v>
      </c>
      <c r="AW7" s="267"/>
      <c r="AX7" s="268" t="s">
        <v>92</v>
      </c>
      <c r="AY7" s="224"/>
      <c r="AZ7" s="225" t="s">
        <v>93</v>
      </c>
      <c r="BA7" s="266"/>
    </row>
    <row r="8" spans="1:53" ht="127.5" customHeight="1">
      <c r="A8" s="270"/>
      <c r="B8" s="224"/>
      <c r="C8" s="212"/>
      <c r="D8" s="282"/>
      <c r="E8" s="303"/>
      <c r="F8" s="96" t="s">
        <v>125</v>
      </c>
      <c r="G8" s="96" t="s">
        <v>118</v>
      </c>
      <c r="H8" s="96" t="s">
        <v>119</v>
      </c>
      <c r="I8" s="96" t="s">
        <v>120</v>
      </c>
      <c r="J8" s="96" t="s">
        <v>148</v>
      </c>
      <c r="K8" s="286"/>
      <c r="L8" s="60" t="s">
        <v>131</v>
      </c>
      <c r="M8" s="125" t="s">
        <v>71</v>
      </c>
      <c r="N8" s="60" t="s">
        <v>132</v>
      </c>
      <c r="O8" s="125" t="s">
        <v>71</v>
      </c>
      <c r="P8" s="60" t="s">
        <v>133</v>
      </c>
      <c r="Q8" s="102" t="s">
        <v>71</v>
      </c>
      <c r="R8" s="60" t="s">
        <v>134</v>
      </c>
      <c r="S8" s="102" t="s">
        <v>71</v>
      </c>
      <c r="T8" s="126" t="s">
        <v>135</v>
      </c>
      <c r="U8" s="102" t="s">
        <v>71</v>
      </c>
      <c r="V8" s="126" t="s">
        <v>136</v>
      </c>
      <c r="W8" s="102" t="s">
        <v>71</v>
      </c>
      <c r="X8" s="60" t="s">
        <v>160</v>
      </c>
      <c r="Y8" s="102" t="s">
        <v>71</v>
      </c>
      <c r="Z8" s="60" t="s">
        <v>137</v>
      </c>
      <c r="AA8" s="102" t="s">
        <v>71</v>
      </c>
      <c r="AB8" s="60" t="s">
        <v>140</v>
      </c>
      <c r="AC8" s="102" t="s">
        <v>71</v>
      </c>
      <c r="AD8" s="60" t="s">
        <v>229</v>
      </c>
      <c r="AE8" s="102" t="s">
        <v>71</v>
      </c>
      <c r="AF8" s="156" t="s">
        <v>138</v>
      </c>
      <c r="AG8" s="155" t="s">
        <v>71</v>
      </c>
      <c r="AH8" s="280"/>
      <c r="AI8" s="282"/>
      <c r="AJ8" s="293"/>
      <c r="AK8" s="284"/>
      <c r="AL8" s="66" t="s">
        <v>8</v>
      </c>
      <c r="AM8" s="4" t="s">
        <v>126</v>
      </c>
      <c r="AN8" s="76" t="s">
        <v>8</v>
      </c>
      <c r="AO8" s="57" t="s">
        <v>127</v>
      </c>
      <c r="AP8" s="66" t="s">
        <v>8</v>
      </c>
      <c r="AQ8" s="4" t="s">
        <v>126</v>
      </c>
      <c r="AR8" s="76" t="s">
        <v>8</v>
      </c>
      <c r="AS8" s="57" t="s">
        <v>127</v>
      </c>
      <c r="AT8" s="66" t="s">
        <v>8</v>
      </c>
      <c r="AU8" s="4" t="s">
        <v>126</v>
      </c>
      <c r="AV8" s="76" t="s">
        <v>8</v>
      </c>
      <c r="AW8" s="57" t="s">
        <v>127</v>
      </c>
      <c r="AX8" s="66" t="s">
        <v>8</v>
      </c>
      <c r="AY8" s="4" t="s">
        <v>126</v>
      </c>
      <c r="AZ8" s="76" t="s">
        <v>8</v>
      </c>
      <c r="BA8" s="4" t="s">
        <v>127</v>
      </c>
    </row>
    <row r="9" spans="1:53" s="71" customFormat="1" ht="12.75" customHeight="1">
      <c r="A9" s="71">
        <v>1</v>
      </c>
      <c r="B9" s="26">
        <v>2</v>
      </c>
      <c r="C9" s="26">
        <v>3</v>
      </c>
      <c r="D9" s="27">
        <v>4</v>
      </c>
      <c r="E9" s="28">
        <v>5</v>
      </c>
      <c r="F9" s="26">
        <v>6</v>
      </c>
      <c r="G9" s="94">
        <v>7</v>
      </c>
      <c r="H9" s="94">
        <v>8</v>
      </c>
      <c r="I9" s="110">
        <v>9</v>
      </c>
      <c r="J9" s="95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108">
        <v>28</v>
      </c>
      <c r="AC9" s="108">
        <v>29</v>
      </c>
      <c r="AD9" s="104">
        <v>30</v>
      </c>
      <c r="AE9" s="108">
        <v>31</v>
      </c>
      <c r="AF9" s="104">
        <v>32</v>
      </c>
      <c r="AG9" s="105">
        <v>33</v>
      </c>
      <c r="AH9" s="106">
        <v>34</v>
      </c>
      <c r="AI9" s="108">
        <v>35</v>
      </c>
      <c r="AJ9" s="108">
        <v>36</v>
      </c>
      <c r="AK9" s="107">
        <v>37</v>
      </c>
      <c r="AL9" s="104">
        <v>38</v>
      </c>
      <c r="AM9" s="104">
        <v>39</v>
      </c>
      <c r="AN9" s="108">
        <v>40</v>
      </c>
      <c r="AO9" s="105">
        <v>41</v>
      </c>
      <c r="AP9" s="106">
        <v>42</v>
      </c>
      <c r="AQ9" s="104">
        <v>43</v>
      </c>
      <c r="AR9" s="108">
        <v>44</v>
      </c>
      <c r="AS9" s="109">
        <v>45</v>
      </c>
      <c r="AT9" s="106">
        <v>46</v>
      </c>
      <c r="AU9" s="104">
        <v>47</v>
      </c>
      <c r="AV9" s="108">
        <v>48</v>
      </c>
      <c r="AW9" s="109">
        <v>49</v>
      </c>
      <c r="AX9" s="106">
        <v>50</v>
      </c>
      <c r="AY9" s="104">
        <v>51</v>
      </c>
      <c r="AZ9" s="108">
        <v>52</v>
      </c>
      <c r="BA9" s="108">
        <v>53</v>
      </c>
    </row>
    <row r="10" spans="1:53" ht="15" customHeight="1">
      <c r="A10" s="291"/>
      <c r="B10" s="224" t="s">
        <v>239</v>
      </c>
      <c r="C10" s="48" t="s">
        <v>64</v>
      </c>
      <c r="D10" s="80">
        <v>0</v>
      </c>
      <c r="E10" s="81"/>
      <c r="F10" s="86"/>
      <c r="G10" s="86"/>
      <c r="H10" s="30"/>
      <c r="I10" s="30"/>
      <c r="J10" s="82"/>
      <c r="K10" s="9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5"/>
      <c r="AE10" s="15"/>
      <c r="AF10" s="11"/>
      <c r="AG10" s="16"/>
      <c r="AH10" s="55"/>
      <c r="AI10" s="15"/>
      <c r="AJ10" s="15"/>
      <c r="AK10" s="83"/>
      <c r="AL10" s="11"/>
      <c r="AM10" s="11"/>
      <c r="AN10" s="15"/>
      <c r="AO10" s="16"/>
      <c r="AP10" s="55"/>
      <c r="AQ10" s="11"/>
      <c r="AR10" s="15"/>
      <c r="AS10" s="54"/>
      <c r="AT10" s="55"/>
      <c r="AU10" s="11"/>
      <c r="AV10" s="15"/>
      <c r="AW10" s="54"/>
      <c r="AX10" s="55"/>
      <c r="AY10" s="11"/>
      <c r="AZ10" s="15"/>
      <c r="BA10" s="15"/>
    </row>
    <row r="11" spans="1:53" ht="15" customHeight="1">
      <c r="A11" s="291"/>
      <c r="B11" s="224"/>
      <c r="C11" s="48" t="s">
        <v>65</v>
      </c>
      <c r="D11" s="80">
        <v>0</v>
      </c>
      <c r="E11" s="81"/>
      <c r="F11" s="86"/>
      <c r="G11" s="86"/>
      <c r="H11" s="30"/>
      <c r="I11" s="30"/>
      <c r="J11" s="82"/>
      <c r="K11" s="9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5"/>
      <c r="AE11" s="15"/>
      <c r="AF11" s="11"/>
      <c r="AG11" s="16"/>
      <c r="AH11" s="55"/>
      <c r="AI11" s="15"/>
      <c r="AJ11" s="15"/>
      <c r="AK11" s="83"/>
      <c r="AL11" s="11"/>
      <c r="AM11" s="11"/>
      <c r="AN11" s="15"/>
      <c r="AO11" s="16"/>
      <c r="AP11" s="55"/>
      <c r="AQ11" s="11"/>
      <c r="AR11" s="15"/>
      <c r="AS11" s="54"/>
      <c r="AT11" s="55"/>
      <c r="AU11" s="11"/>
      <c r="AV11" s="15"/>
      <c r="AW11" s="54"/>
      <c r="AX11" s="55"/>
      <c r="AY11" s="11"/>
      <c r="AZ11" s="15"/>
      <c r="BA11" s="15"/>
    </row>
    <row r="12" spans="1:53" ht="15" customHeight="1">
      <c r="A12" s="291"/>
      <c r="B12" s="224"/>
      <c r="C12" s="48" t="s">
        <v>170</v>
      </c>
      <c r="D12" s="80">
        <v>0</v>
      </c>
      <c r="E12" s="81"/>
      <c r="F12" s="86"/>
      <c r="G12" s="86"/>
      <c r="H12" s="30"/>
      <c r="I12" s="30"/>
      <c r="J12" s="82"/>
      <c r="K12" s="9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5"/>
      <c r="AE12" s="15"/>
      <c r="AF12" s="11"/>
      <c r="AG12" s="16"/>
      <c r="AH12" s="55"/>
      <c r="AI12" s="15"/>
      <c r="AJ12" s="15"/>
      <c r="AK12" s="83"/>
      <c r="AL12" s="11"/>
      <c r="AM12" s="11"/>
      <c r="AN12" s="15"/>
      <c r="AO12" s="16"/>
      <c r="AP12" s="55"/>
      <c r="AQ12" s="11"/>
      <c r="AR12" s="15"/>
      <c r="AS12" s="54"/>
      <c r="AT12" s="55"/>
      <c r="AU12" s="11"/>
      <c r="AV12" s="15"/>
      <c r="AW12" s="54"/>
      <c r="AX12" s="55"/>
      <c r="AY12" s="11"/>
      <c r="AZ12" s="15"/>
      <c r="BA12" s="15"/>
    </row>
    <row r="13" spans="1:53" ht="15" customHeight="1">
      <c r="A13" s="291"/>
      <c r="B13" s="224"/>
      <c r="C13" s="48" t="s">
        <v>19</v>
      </c>
      <c r="D13" s="80">
        <v>0</v>
      </c>
      <c r="E13" s="81"/>
      <c r="F13" s="86"/>
      <c r="G13" s="86"/>
      <c r="H13" s="30"/>
      <c r="I13" s="30"/>
      <c r="J13" s="82"/>
      <c r="K13" s="9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5"/>
      <c r="AE13" s="15"/>
      <c r="AF13" s="11"/>
      <c r="AG13" s="16"/>
      <c r="AH13" s="55"/>
      <c r="AI13" s="15"/>
      <c r="AJ13" s="15"/>
      <c r="AK13" s="83"/>
      <c r="AL13" s="11"/>
      <c r="AM13" s="11"/>
      <c r="AN13" s="15"/>
      <c r="AO13" s="16"/>
      <c r="AP13" s="55"/>
      <c r="AQ13" s="11"/>
      <c r="AR13" s="15"/>
      <c r="AS13" s="54"/>
      <c r="AT13" s="55"/>
      <c r="AU13" s="11"/>
      <c r="AV13" s="15"/>
      <c r="AW13" s="54"/>
      <c r="AX13" s="55"/>
      <c r="AY13" s="11"/>
      <c r="AZ13" s="15"/>
      <c r="BA13" s="15"/>
    </row>
    <row r="14" spans="1:53" ht="15" customHeight="1">
      <c r="A14" s="291"/>
      <c r="B14" s="224"/>
      <c r="C14" s="91" t="s">
        <v>63</v>
      </c>
      <c r="D14" s="111">
        <v>0</v>
      </c>
      <c r="E14" s="112"/>
      <c r="F14" s="113"/>
      <c r="G14" s="113"/>
      <c r="H14" s="114"/>
      <c r="I14" s="114"/>
      <c r="J14" s="115"/>
      <c r="K14" s="124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53"/>
      <c r="AE14" s="53"/>
      <c r="AF14" s="74"/>
      <c r="AG14" s="92"/>
      <c r="AH14" s="117"/>
      <c r="AI14" s="53"/>
      <c r="AJ14" s="53"/>
      <c r="AK14" s="118"/>
      <c r="AL14" s="74"/>
      <c r="AM14" s="74"/>
      <c r="AN14" s="53"/>
      <c r="AO14" s="92"/>
      <c r="AP14" s="117"/>
      <c r="AQ14" s="74"/>
      <c r="AR14" s="53"/>
      <c r="AS14" s="93"/>
      <c r="AT14" s="117"/>
      <c r="AU14" s="74"/>
      <c r="AV14" s="53"/>
      <c r="AW14" s="93"/>
      <c r="AX14" s="117"/>
      <c r="AY14" s="74"/>
      <c r="AZ14" s="53"/>
      <c r="BA14" s="53"/>
    </row>
    <row r="15" spans="1:53" ht="15" customHeight="1">
      <c r="A15" s="296" t="s">
        <v>183</v>
      </c>
      <c r="B15" s="249"/>
      <c r="C15" s="48" t="s">
        <v>64</v>
      </c>
      <c r="D15" s="80">
        <v>0</v>
      </c>
      <c r="E15" s="81"/>
      <c r="F15" s="86"/>
      <c r="G15" s="86"/>
      <c r="H15" s="30"/>
      <c r="I15" s="30"/>
      <c r="J15" s="82"/>
      <c r="K15" s="9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5"/>
      <c r="AE15" s="15"/>
      <c r="AF15" s="11"/>
      <c r="AG15" s="16"/>
      <c r="AH15" s="55"/>
      <c r="AI15" s="15"/>
      <c r="AJ15" s="15"/>
      <c r="AK15" s="83"/>
      <c r="AL15" s="11"/>
      <c r="AM15" s="11"/>
      <c r="AN15" s="15"/>
      <c r="AO15" s="16"/>
      <c r="AP15" s="55"/>
      <c r="AQ15" s="11"/>
      <c r="AR15" s="15"/>
      <c r="AS15" s="54"/>
      <c r="AT15" s="55"/>
      <c r="AU15" s="11"/>
      <c r="AV15" s="15"/>
      <c r="AW15" s="54"/>
      <c r="AX15" s="55"/>
      <c r="AY15" s="11"/>
      <c r="AZ15" s="15"/>
      <c r="BA15" s="15"/>
    </row>
    <row r="16" spans="1:53" ht="15" customHeight="1">
      <c r="A16" s="296"/>
      <c r="B16" s="249"/>
      <c r="C16" s="48" t="s">
        <v>65</v>
      </c>
      <c r="D16" s="80">
        <v>0</v>
      </c>
      <c r="E16" s="81"/>
      <c r="F16" s="86"/>
      <c r="G16" s="86"/>
      <c r="H16" s="30"/>
      <c r="I16" s="30"/>
      <c r="J16" s="82"/>
      <c r="K16" s="9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5"/>
      <c r="AE16" s="15"/>
      <c r="AF16" s="11"/>
      <c r="AG16" s="16"/>
      <c r="AH16" s="55"/>
      <c r="AI16" s="15"/>
      <c r="AJ16" s="15"/>
      <c r="AK16" s="83"/>
      <c r="AL16" s="11"/>
      <c r="AM16" s="11"/>
      <c r="AN16" s="15"/>
      <c r="AO16" s="16"/>
      <c r="AP16" s="55"/>
      <c r="AQ16" s="11"/>
      <c r="AR16" s="15"/>
      <c r="AS16" s="54"/>
      <c r="AT16" s="55"/>
      <c r="AU16" s="11"/>
      <c r="AV16" s="15"/>
      <c r="AW16" s="54"/>
      <c r="AX16" s="55"/>
      <c r="AY16" s="11"/>
      <c r="AZ16" s="15"/>
      <c r="BA16" s="15"/>
    </row>
    <row r="17" spans="1:53" ht="15" customHeight="1">
      <c r="A17" s="296"/>
      <c r="B17" s="249"/>
      <c r="C17" s="48" t="s">
        <v>170</v>
      </c>
      <c r="D17" s="80">
        <v>0</v>
      </c>
      <c r="E17" s="81"/>
      <c r="F17" s="86"/>
      <c r="G17" s="86"/>
      <c r="H17" s="30"/>
      <c r="I17" s="30"/>
      <c r="J17" s="82"/>
      <c r="K17" s="9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5"/>
      <c r="AE17" s="15"/>
      <c r="AF17" s="11"/>
      <c r="AG17" s="16"/>
      <c r="AH17" s="55"/>
      <c r="AI17" s="15"/>
      <c r="AJ17" s="15"/>
      <c r="AK17" s="83"/>
      <c r="AL17" s="11"/>
      <c r="AM17" s="11"/>
      <c r="AN17" s="15"/>
      <c r="AO17" s="16"/>
      <c r="AP17" s="55"/>
      <c r="AQ17" s="11"/>
      <c r="AR17" s="15"/>
      <c r="AS17" s="54"/>
      <c r="AT17" s="55"/>
      <c r="AU17" s="11"/>
      <c r="AV17" s="15"/>
      <c r="AW17" s="54"/>
      <c r="AX17" s="55"/>
      <c r="AY17" s="11"/>
      <c r="AZ17" s="15"/>
      <c r="BA17" s="15"/>
    </row>
    <row r="18" spans="1:53" ht="15" customHeight="1">
      <c r="A18" s="296"/>
      <c r="B18" s="249"/>
      <c r="C18" s="48" t="s">
        <v>19</v>
      </c>
      <c r="D18" s="80">
        <v>0</v>
      </c>
      <c r="E18" s="81"/>
      <c r="F18" s="86"/>
      <c r="G18" s="86"/>
      <c r="H18" s="30"/>
      <c r="I18" s="30"/>
      <c r="J18" s="82"/>
      <c r="K18" s="9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5"/>
      <c r="AE18" s="15"/>
      <c r="AF18" s="11"/>
      <c r="AG18" s="16"/>
      <c r="AH18" s="55"/>
      <c r="AI18" s="15"/>
      <c r="AJ18" s="15"/>
      <c r="AK18" s="83"/>
      <c r="AL18" s="11"/>
      <c r="AM18" s="11"/>
      <c r="AN18" s="15"/>
      <c r="AO18" s="16"/>
      <c r="AP18" s="55"/>
      <c r="AQ18" s="11"/>
      <c r="AR18" s="15"/>
      <c r="AS18" s="54"/>
      <c r="AT18" s="55"/>
      <c r="AU18" s="11"/>
      <c r="AV18" s="15"/>
      <c r="AW18" s="54"/>
      <c r="AX18" s="55"/>
      <c r="AY18" s="11"/>
      <c r="AZ18" s="15"/>
      <c r="BA18" s="15"/>
    </row>
    <row r="19" spans="1:53" ht="15" customHeight="1">
      <c r="A19" s="297"/>
      <c r="B19" s="250"/>
      <c r="C19" s="134" t="s">
        <v>63</v>
      </c>
      <c r="D19" s="135">
        <v>0</v>
      </c>
      <c r="E19" s="136"/>
      <c r="F19" s="137"/>
      <c r="G19" s="137"/>
      <c r="H19" s="138"/>
      <c r="I19" s="138"/>
      <c r="J19" s="139"/>
      <c r="K19" s="140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29"/>
      <c r="AE19" s="129"/>
      <c r="AF19" s="142"/>
      <c r="AG19" s="131"/>
      <c r="AH19" s="132"/>
      <c r="AI19" s="129"/>
      <c r="AJ19" s="129"/>
      <c r="AK19" s="143"/>
      <c r="AL19" s="142"/>
      <c r="AM19" s="142"/>
      <c r="AN19" s="129"/>
      <c r="AO19" s="131"/>
      <c r="AP19" s="132"/>
      <c r="AQ19" s="142"/>
      <c r="AR19" s="129"/>
      <c r="AS19" s="133"/>
      <c r="AT19" s="132"/>
      <c r="AU19" s="142"/>
      <c r="AV19" s="129"/>
      <c r="AW19" s="133"/>
      <c r="AX19" s="132"/>
      <c r="AY19" s="142"/>
      <c r="AZ19" s="129"/>
      <c r="BA19" s="129"/>
    </row>
    <row r="21" spans="1:18" s="47" customFormat="1" ht="30.75" customHeight="1">
      <c r="A21" s="206" t="s">
        <v>149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</row>
    <row r="22" spans="1:3" s="47" customFormat="1" ht="25.5" customHeight="1">
      <c r="A22" s="223" t="s">
        <v>143</v>
      </c>
      <c r="B22" s="223"/>
      <c r="C22" s="223"/>
    </row>
    <row r="23" spans="1:11" ht="24.75" customHeight="1">
      <c r="A23" s="294" t="s">
        <v>186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</row>
    <row r="24" spans="1:11" ht="24.75" customHeight="1">
      <c r="A24" s="295" t="s">
        <v>182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</row>
  </sheetData>
  <sheetProtection/>
  <mergeCells count="39">
    <mergeCell ref="A23:K23"/>
    <mergeCell ref="A24:K24"/>
    <mergeCell ref="AZ7:BA7"/>
    <mergeCell ref="A10:A14"/>
    <mergeCell ref="B10:B14"/>
    <mergeCell ref="A15:B19"/>
    <mergeCell ref="AK7:AK8"/>
    <mergeCell ref="AH7:AH8"/>
    <mergeCell ref="AT7:AU7"/>
    <mergeCell ref="D6:D8"/>
    <mergeCell ref="A21:R21"/>
    <mergeCell ref="A22:C22"/>
    <mergeCell ref="AV7:AW7"/>
    <mergeCell ref="AX7:AY7"/>
    <mergeCell ref="AT6:AW6"/>
    <mergeCell ref="AL7:AM7"/>
    <mergeCell ref="AN7:AO7"/>
    <mergeCell ref="AP7:AQ7"/>
    <mergeCell ref="AR7:AS7"/>
    <mergeCell ref="AL6:AO6"/>
    <mergeCell ref="AP6:AS6"/>
    <mergeCell ref="E7:E8"/>
    <mergeCell ref="F7:J7"/>
    <mergeCell ref="K7:K8"/>
    <mergeCell ref="L7:AG7"/>
    <mergeCell ref="E6:J6"/>
    <mergeCell ref="AJ7:AJ8"/>
    <mergeCell ref="AI7:AI8"/>
    <mergeCell ref="K6:AG6"/>
    <mergeCell ref="AX6:BA6"/>
    <mergeCell ref="A2:L2"/>
    <mergeCell ref="A3:B3"/>
    <mergeCell ref="C3:D3"/>
    <mergeCell ref="A4:B4"/>
    <mergeCell ref="A5:U5"/>
    <mergeCell ref="A6:A8"/>
    <mergeCell ref="B6:B8"/>
    <mergeCell ref="C6:C8"/>
    <mergeCell ref="AH6:AK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colBreaks count="1" manualBreakCount="1">
    <brk id="26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4">
      <selection activeCell="C3" sqref="C3:D3"/>
    </sheetView>
  </sheetViews>
  <sheetFormatPr defaultColWidth="9.00390625" defaultRowHeight="12.75"/>
  <cols>
    <col min="1" max="1" width="4.25390625" style="6" customWidth="1"/>
    <col min="2" max="2" width="20.00390625" style="6" customWidth="1"/>
    <col min="3" max="3" width="31.375" style="6" customWidth="1"/>
    <col min="4" max="10" width="7.00390625" style="6" customWidth="1"/>
    <col min="11" max="12" width="6.25390625" style="6" customWidth="1"/>
    <col min="13" max="13" width="5.125" style="6" bestFit="1" customWidth="1"/>
    <col min="14" max="15" width="5.125" style="6" customWidth="1"/>
    <col min="16" max="18" width="4.625" style="6" customWidth="1"/>
    <col min="19" max="19" width="5.00390625" style="6" customWidth="1"/>
    <col min="20" max="20" width="5.875" style="6" customWidth="1"/>
    <col min="21" max="21" width="4.25390625" style="6" customWidth="1"/>
    <col min="22" max="22" width="5.375" style="6" customWidth="1"/>
    <col min="23" max="25" width="5.125" style="6" customWidth="1"/>
    <col min="26" max="27" width="5.625" style="6" customWidth="1"/>
    <col min="28" max="28" width="12.125" style="6" customWidth="1"/>
    <col min="29" max="29" width="6.125" style="6" customWidth="1"/>
    <col min="30" max="30" width="6.00390625" style="6" customWidth="1"/>
    <col min="31" max="31" width="10.25390625" style="6" customWidth="1"/>
    <col min="32" max="32" width="7.00390625" style="6" customWidth="1"/>
    <col min="33" max="33" width="5.75390625" style="6" customWidth="1"/>
    <col min="34" max="34" width="6.125" style="6" customWidth="1"/>
    <col min="35" max="35" width="6.25390625" style="6" customWidth="1"/>
    <col min="36" max="36" width="10.00390625" style="6" customWidth="1"/>
    <col min="37" max="37" width="10.25390625" style="6" customWidth="1"/>
    <col min="38" max="53" width="7.375" style="6" customWidth="1"/>
    <col min="54" max="16384" width="9.125" style="6" customWidth="1"/>
  </cols>
  <sheetData>
    <row r="1" spans="20:50" ht="12.75">
      <c r="T1" s="6" t="s">
        <v>153</v>
      </c>
      <c r="AX1" s="6" t="s">
        <v>153</v>
      </c>
    </row>
    <row r="2" spans="1:45" ht="30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"/>
      <c r="AL2" s="8"/>
      <c r="AS2" s="6" t="s">
        <v>9</v>
      </c>
    </row>
    <row r="3" spans="1:12" ht="16.5" customHeight="1">
      <c r="A3" s="300" t="s">
        <v>86</v>
      </c>
      <c r="B3" s="301"/>
      <c r="C3" s="306" t="s">
        <v>240</v>
      </c>
      <c r="D3" s="306"/>
      <c r="E3" s="38"/>
      <c r="F3" s="38"/>
      <c r="G3" s="38"/>
      <c r="H3" s="38"/>
      <c r="I3" s="38"/>
      <c r="J3" s="38"/>
      <c r="K3" s="38"/>
      <c r="L3" s="38"/>
    </row>
    <row r="4" spans="1:2" ht="15.75" customHeight="1">
      <c r="A4" s="290" t="s">
        <v>110</v>
      </c>
      <c r="B4" s="290"/>
    </row>
    <row r="5" spans="1:38" ht="31.5" customHeight="1">
      <c r="A5" s="292" t="s">
        <v>217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2"/>
    </row>
    <row r="6" spans="1:53" ht="48.75" customHeight="1">
      <c r="A6" s="270" t="s">
        <v>10</v>
      </c>
      <c r="B6" s="270" t="s">
        <v>37</v>
      </c>
      <c r="C6" s="210" t="s">
        <v>107</v>
      </c>
      <c r="D6" s="299" t="s">
        <v>88</v>
      </c>
      <c r="E6" s="268" t="s">
        <v>214</v>
      </c>
      <c r="F6" s="266"/>
      <c r="G6" s="266"/>
      <c r="H6" s="224"/>
      <c r="I6" s="224"/>
      <c r="J6" s="275"/>
      <c r="K6" s="269" t="s">
        <v>73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  <c r="AH6" s="272" t="s">
        <v>89</v>
      </c>
      <c r="AI6" s="272"/>
      <c r="AJ6" s="272"/>
      <c r="AK6" s="272"/>
      <c r="AL6" s="304" t="s">
        <v>206</v>
      </c>
      <c r="AM6" s="304"/>
      <c r="AN6" s="304"/>
      <c r="AO6" s="304"/>
      <c r="AP6" s="304" t="s">
        <v>202</v>
      </c>
      <c r="AQ6" s="304"/>
      <c r="AR6" s="304"/>
      <c r="AS6" s="304"/>
      <c r="AT6" s="304" t="s">
        <v>205</v>
      </c>
      <c r="AU6" s="304"/>
      <c r="AV6" s="304"/>
      <c r="AW6" s="304"/>
      <c r="AX6" s="304" t="s">
        <v>204</v>
      </c>
      <c r="AY6" s="304"/>
      <c r="AZ6" s="304"/>
      <c r="BA6" s="304"/>
    </row>
    <row r="7" spans="1:53" ht="27.75" customHeight="1">
      <c r="A7" s="270"/>
      <c r="B7" s="224"/>
      <c r="C7" s="211"/>
      <c r="D7" s="281"/>
      <c r="E7" s="269" t="s">
        <v>90</v>
      </c>
      <c r="F7" s="225" t="s">
        <v>76</v>
      </c>
      <c r="G7" s="274"/>
      <c r="H7" s="274"/>
      <c r="I7" s="274"/>
      <c r="J7" s="267"/>
      <c r="K7" s="285" t="s">
        <v>72</v>
      </c>
      <c r="L7" s="276" t="s">
        <v>91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8"/>
      <c r="AH7" s="279" t="s">
        <v>63</v>
      </c>
      <c r="AI7" s="281" t="s">
        <v>130</v>
      </c>
      <c r="AJ7" s="293" t="s">
        <v>184</v>
      </c>
      <c r="AK7" s="283" t="s">
        <v>185</v>
      </c>
      <c r="AL7" s="268" t="s">
        <v>92</v>
      </c>
      <c r="AM7" s="224"/>
      <c r="AN7" s="225" t="s">
        <v>93</v>
      </c>
      <c r="AO7" s="267"/>
      <c r="AP7" s="273" t="s">
        <v>92</v>
      </c>
      <c r="AQ7" s="266"/>
      <c r="AR7" s="225" t="s">
        <v>93</v>
      </c>
      <c r="AS7" s="267"/>
      <c r="AT7" s="273" t="s">
        <v>92</v>
      </c>
      <c r="AU7" s="266"/>
      <c r="AV7" s="225" t="s">
        <v>93</v>
      </c>
      <c r="AW7" s="267"/>
      <c r="AX7" s="266" t="s">
        <v>92</v>
      </c>
      <c r="AY7" s="224"/>
      <c r="AZ7" s="225" t="s">
        <v>93</v>
      </c>
      <c r="BA7" s="266"/>
    </row>
    <row r="8" spans="1:53" ht="131.25" customHeight="1">
      <c r="A8" s="270"/>
      <c r="B8" s="224"/>
      <c r="C8" s="212"/>
      <c r="D8" s="282"/>
      <c r="E8" s="269"/>
      <c r="F8" s="23" t="s">
        <v>125</v>
      </c>
      <c r="G8" s="23" t="s">
        <v>118</v>
      </c>
      <c r="H8" s="23" t="s">
        <v>119</v>
      </c>
      <c r="I8" s="23" t="s">
        <v>120</v>
      </c>
      <c r="J8" s="96" t="s">
        <v>148</v>
      </c>
      <c r="K8" s="286"/>
      <c r="L8" s="60" t="s">
        <v>131</v>
      </c>
      <c r="M8" s="125" t="s">
        <v>71</v>
      </c>
      <c r="N8" s="60" t="s">
        <v>132</v>
      </c>
      <c r="O8" s="125" t="s">
        <v>71</v>
      </c>
      <c r="P8" s="60" t="s">
        <v>133</v>
      </c>
      <c r="Q8" s="102" t="s">
        <v>71</v>
      </c>
      <c r="R8" s="60" t="s">
        <v>134</v>
      </c>
      <c r="S8" s="102" t="s">
        <v>71</v>
      </c>
      <c r="T8" s="126" t="s">
        <v>135</v>
      </c>
      <c r="U8" s="102" t="s">
        <v>71</v>
      </c>
      <c r="V8" s="126" t="s">
        <v>136</v>
      </c>
      <c r="W8" s="102" t="s">
        <v>71</v>
      </c>
      <c r="X8" s="60" t="s">
        <v>160</v>
      </c>
      <c r="Y8" s="102" t="s">
        <v>71</v>
      </c>
      <c r="Z8" s="60" t="s">
        <v>137</v>
      </c>
      <c r="AA8" s="102" t="s">
        <v>71</v>
      </c>
      <c r="AB8" s="60" t="s">
        <v>140</v>
      </c>
      <c r="AC8" s="102" t="s">
        <v>71</v>
      </c>
      <c r="AD8" s="60" t="s">
        <v>229</v>
      </c>
      <c r="AE8" s="102" t="s">
        <v>71</v>
      </c>
      <c r="AF8" s="98" t="s">
        <v>138</v>
      </c>
      <c r="AG8" s="97" t="s">
        <v>71</v>
      </c>
      <c r="AH8" s="280"/>
      <c r="AI8" s="282"/>
      <c r="AJ8" s="293"/>
      <c r="AK8" s="284"/>
      <c r="AL8" s="66" t="s">
        <v>8</v>
      </c>
      <c r="AM8" s="4" t="s">
        <v>126</v>
      </c>
      <c r="AN8" s="76" t="s">
        <v>8</v>
      </c>
      <c r="AO8" s="57" t="s">
        <v>127</v>
      </c>
      <c r="AP8" s="66" t="s">
        <v>8</v>
      </c>
      <c r="AQ8" s="4" t="s">
        <v>126</v>
      </c>
      <c r="AR8" s="76" t="s">
        <v>8</v>
      </c>
      <c r="AS8" s="57" t="s">
        <v>127</v>
      </c>
      <c r="AT8" s="66" t="s">
        <v>8</v>
      </c>
      <c r="AU8" s="4" t="s">
        <v>126</v>
      </c>
      <c r="AV8" s="76" t="s">
        <v>8</v>
      </c>
      <c r="AW8" s="57" t="s">
        <v>127</v>
      </c>
      <c r="AX8" s="66" t="s">
        <v>8</v>
      </c>
      <c r="AY8" s="4" t="s">
        <v>126</v>
      </c>
      <c r="AZ8" s="76" t="s">
        <v>8</v>
      </c>
      <c r="BA8" s="57" t="s">
        <v>127</v>
      </c>
    </row>
    <row r="9" spans="1:53" s="71" customFormat="1" ht="12.75" customHeight="1">
      <c r="A9" s="71">
        <v>1</v>
      </c>
      <c r="B9" s="26">
        <v>2</v>
      </c>
      <c r="C9" s="26">
        <v>3</v>
      </c>
      <c r="D9" s="27">
        <v>4</v>
      </c>
      <c r="E9" s="28">
        <v>5</v>
      </c>
      <c r="F9" s="26">
        <v>6</v>
      </c>
      <c r="G9" s="94">
        <v>7</v>
      </c>
      <c r="H9" s="94">
        <v>8</v>
      </c>
      <c r="I9" s="94">
        <v>9</v>
      </c>
      <c r="J9" s="94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108">
        <v>28</v>
      </c>
      <c r="AC9" s="108">
        <v>29</v>
      </c>
      <c r="AD9" s="104">
        <v>30</v>
      </c>
      <c r="AE9" s="108">
        <v>31</v>
      </c>
      <c r="AF9" s="104">
        <v>32</v>
      </c>
      <c r="AG9" s="105">
        <v>33</v>
      </c>
      <c r="AH9" s="106">
        <v>34</v>
      </c>
      <c r="AI9" s="108">
        <v>35</v>
      </c>
      <c r="AJ9" s="108">
        <v>36</v>
      </c>
      <c r="AK9" s="107">
        <v>37</v>
      </c>
      <c r="AL9" s="104">
        <v>38</v>
      </c>
      <c r="AM9" s="104">
        <v>39</v>
      </c>
      <c r="AN9" s="108">
        <v>40</v>
      </c>
      <c r="AO9" s="105">
        <v>41</v>
      </c>
      <c r="AP9" s="106">
        <v>42</v>
      </c>
      <c r="AQ9" s="104">
        <v>43</v>
      </c>
      <c r="AR9" s="108">
        <v>44</v>
      </c>
      <c r="AS9" s="109">
        <v>45</v>
      </c>
      <c r="AT9" s="106">
        <v>46</v>
      </c>
      <c r="AU9" s="104">
        <v>47</v>
      </c>
      <c r="AV9" s="108">
        <v>48</v>
      </c>
      <c r="AW9" s="109">
        <v>49</v>
      </c>
      <c r="AX9" s="104">
        <v>50</v>
      </c>
      <c r="AY9" s="104">
        <v>51</v>
      </c>
      <c r="AZ9" s="108">
        <v>52</v>
      </c>
      <c r="BA9" s="108">
        <v>53</v>
      </c>
    </row>
    <row r="10" spans="1:53" ht="25.5">
      <c r="A10" s="291"/>
      <c r="B10" s="305" t="s">
        <v>234</v>
      </c>
      <c r="C10" s="48" t="s">
        <v>171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</row>
    <row r="11" spans="1:53" ht="12.75">
      <c r="A11" s="291"/>
      <c r="B11" s="224"/>
      <c r="C11" s="48" t="s">
        <v>172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</row>
    <row r="12" spans="1:53" ht="12.75">
      <c r="A12" s="291"/>
      <c r="B12" s="224"/>
      <c r="C12" s="48" t="s">
        <v>173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</row>
    <row r="13" spans="1:53" ht="25.5">
      <c r="A13" s="291"/>
      <c r="B13" s="224"/>
      <c r="C13" s="48" t="s">
        <v>174</v>
      </c>
      <c r="D13" s="80">
        <v>2</v>
      </c>
      <c r="E13" s="81">
        <v>27</v>
      </c>
      <c r="F13" s="86">
        <v>0</v>
      </c>
      <c r="G13" s="86">
        <v>0</v>
      </c>
      <c r="H13" s="30">
        <v>27</v>
      </c>
      <c r="I13" s="30">
        <v>0</v>
      </c>
      <c r="J13" s="82">
        <v>0</v>
      </c>
      <c r="K13" s="99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15">
        <v>0</v>
      </c>
      <c r="AE13" s="15">
        <v>0</v>
      </c>
      <c r="AF13" s="11">
        <v>0</v>
      </c>
      <c r="AG13" s="16">
        <v>0</v>
      </c>
      <c r="AH13" s="55">
        <v>1</v>
      </c>
      <c r="AI13" s="15">
        <v>1</v>
      </c>
      <c r="AJ13" s="15">
        <v>1</v>
      </c>
      <c r="AK13" s="83">
        <v>0</v>
      </c>
      <c r="AL13" s="11">
        <v>2</v>
      </c>
      <c r="AM13" s="11">
        <v>0</v>
      </c>
      <c r="AN13" s="15">
        <v>11</v>
      </c>
      <c r="AO13" s="16">
        <v>0</v>
      </c>
      <c r="AP13" s="55">
        <v>0</v>
      </c>
      <c r="AQ13" s="11">
        <v>0</v>
      </c>
      <c r="AR13" s="15">
        <v>0</v>
      </c>
      <c r="AS13" s="54">
        <v>0</v>
      </c>
      <c r="AT13" s="55">
        <v>0</v>
      </c>
      <c r="AU13" s="11">
        <v>0</v>
      </c>
      <c r="AV13" s="15">
        <v>0</v>
      </c>
      <c r="AW13" s="54">
        <v>0</v>
      </c>
      <c r="AX13" s="11">
        <v>0</v>
      </c>
      <c r="AY13" s="11">
        <v>0</v>
      </c>
      <c r="AZ13" s="15">
        <v>0</v>
      </c>
      <c r="BA13" s="15">
        <v>0</v>
      </c>
    </row>
    <row r="14" spans="1:53" ht="12.75">
      <c r="A14" s="291"/>
      <c r="B14" s="224"/>
      <c r="C14" s="48" t="s">
        <v>175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</row>
    <row r="15" spans="1:53" ht="15" customHeight="1">
      <c r="A15" s="291"/>
      <c r="B15" s="224"/>
      <c r="C15" s="48" t="s">
        <v>233</v>
      </c>
      <c r="D15" s="80">
        <v>1</v>
      </c>
      <c r="E15" s="81">
        <v>10</v>
      </c>
      <c r="F15" s="86">
        <v>0</v>
      </c>
      <c r="G15" s="86">
        <v>0</v>
      </c>
      <c r="H15" s="30">
        <v>10</v>
      </c>
      <c r="I15" s="30">
        <v>0</v>
      </c>
      <c r="J15" s="82">
        <v>0</v>
      </c>
      <c r="K15" s="99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10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15">
        <v>0</v>
      </c>
      <c r="AE15" s="15">
        <v>0</v>
      </c>
      <c r="AF15" s="11">
        <v>0</v>
      </c>
      <c r="AG15" s="16">
        <v>0</v>
      </c>
      <c r="AH15" s="55">
        <v>1</v>
      </c>
      <c r="AI15" s="15">
        <v>1</v>
      </c>
      <c r="AJ15" s="15">
        <v>1</v>
      </c>
      <c r="AK15" s="83">
        <v>0</v>
      </c>
      <c r="AL15" s="11">
        <v>3</v>
      </c>
      <c r="AM15" s="11">
        <v>2</v>
      </c>
      <c r="AN15" s="15">
        <v>6</v>
      </c>
      <c r="AO15" s="16">
        <v>2</v>
      </c>
      <c r="AP15" s="55">
        <v>0</v>
      </c>
      <c r="AQ15" s="11">
        <v>0</v>
      </c>
      <c r="AR15" s="15">
        <v>0</v>
      </c>
      <c r="AS15" s="54">
        <v>0</v>
      </c>
      <c r="AT15" s="55">
        <v>0</v>
      </c>
      <c r="AU15" s="11">
        <v>0</v>
      </c>
      <c r="AV15" s="15">
        <v>0</v>
      </c>
      <c r="AW15" s="54">
        <v>0</v>
      </c>
      <c r="AX15" s="11">
        <v>0</v>
      </c>
      <c r="AY15" s="11">
        <v>0</v>
      </c>
      <c r="AZ15" s="15">
        <v>0</v>
      </c>
      <c r="BA15" s="15">
        <v>0</v>
      </c>
    </row>
    <row r="16" spans="1:53" ht="15" customHeight="1">
      <c r="A16" s="291"/>
      <c r="B16" s="224"/>
      <c r="C16" s="91" t="s">
        <v>63</v>
      </c>
      <c r="D16" s="111">
        <v>3</v>
      </c>
      <c r="E16" s="112">
        <v>37</v>
      </c>
      <c r="F16" s="113">
        <v>0</v>
      </c>
      <c r="G16" s="113">
        <v>0</v>
      </c>
      <c r="H16" s="114">
        <v>37</v>
      </c>
      <c r="I16" s="114">
        <v>0</v>
      </c>
      <c r="J16" s="115">
        <v>0</v>
      </c>
      <c r="K16" s="124">
        <v>3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1</v>
      </c>
      <c r="W16" s="116">
        <v>10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53">
        <v>0</v>
      </c>
      <c r="AE16" s="53">
        <v>0</v>
      </c>
      <c r="AF16" s="74">
        <v>0</v>
      </c>
      <c r="AG16" s="92">
        <v>0</v>
      </c>
      <c r="AH16" s="117">
        <v>2</v>
      </c>
      <c r="AI16" s="53">
        <v>2</v>
      </c>
      <c r="AJ16" s="53">
        <v>2</v>
      </c>
      <c r="AK16" s="118">
        <v>0</v>
      </c>
      <c r="AL16" s="74">
        <v>5</v>
      </c>
      <c r="AM16" s="74">
        <v>2</v>
      </c>
      <c r="AN16" s="53">
        <v>17</v>
      </c>
      <c r="AO16" s="92">
        <v>2</v>
      </c>
      <c r="AP16" s="117">
        <v>0</v>
      </c>
      <c r="AQ16" s="74">
        <v>0</v>
      </c>
      <c r="AR16" s="53">
        <v>0</v>
      </c>
      <c r="AS16" s="93">
        <v>0</v>
      </c>
      <c r="AT16" s="117">
        <v>0</v>
      </c>
      <c r="AU16" s="74">
        <v>0</v>
      </c>
      <c r="AV16" s="53">
        <v>0</v>
      </c>
      <c r="AW16" s="93">
        <v>0</v>
      </c>
      <c r="AX16" s="74">
        <v>0</v>
      </c>
      <c r="AY16" s="74">
        <v>0</v>
      </c>
      <c r="AZ16" s="53">
        <v>0</v>
      </c>
      <c r="BA16" s="53">
        <v>0</v>
      </c>
    </row>
    <row r="17" spans="1:53" ht="25.5">
      <c r="A17" s="296" t="s">
        <v>187</v>
      </c>
      <c r="B17" s="249"/>
      <c r="C17" s="48" t="s">
        <v>171</v>
      </c>
      <c r="D17" s="80">
        <f>SUM(D10)</f>
        <v>0</v>
      </c>
      <c r="E17" s="80">
        <f aca="true" t="shared" si="0" ref="E17:BA17">SUM(E10)</f>
        <v>0</v>
      </c>
      <c r="F17" s="80">
        <f t="shared" si="0"/>
        <v>0</v>
      </c>
      <c r="G17" s="80">
        <f t="shared" si="0"/>
        <v>0</v>
      </c>
      <c r="H17" s="80">
        <f t="shared" si="0"/>
        <v>0</v>
      </c>
      <c r="I17" s="80">
        <f t="shared" si="0"/>
        <v>0</v>
      </c>
      <c r="J17" s="80">
        <f t="shared" si="0"/>
        <v>0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>
        <f t="shared" si="0"/>
        <v>0</v>
      </c>
      <c r="O17" s="80">
        <f t="shared" si="0"/>
        <v>0</v>
      </c>
      <c r="P17" s="80">
        <f t="shared" si="0"/>
        <v>0</v>
      </c>
      <c r="Q17" s="80">
        <f t="shared" si="0"/>
        <v>0</v>
      </c>
      <c r="R17" s="80">
        <f t="shared" si="0"/>
        <v>0</v>
      </c>
      <c r="S17" s="80">
        <f t="shared" si="0"/>
        <v>0</v>
      </c>
      <c r="T17" s="80">
        <f t="shared" si="0"/>
        <v>0</v>
      </c>
      <c r="U17" s="80">
        <f t="shared" si="0"/>
        <v>0</v>
      </c>
      <c r="V17" s="80">
        <f t="shared" si="0"/>
        <v>0</v>
      </c>
      <c r="W17" s="80">
        <f t="shared" si="0"/>
        <v>0</v>
      </c>
      <c r="X17" s="80">
        <f t="shared" si="0"/>
        <v>0</v>
      </c>
      <c r="Y17" s="80">
        <f t="shared" si="0"/>
        <v>0</v>
      </c>
      <c r="Z17" s="80">
        <f t="shared" si="0"/>
        <v>0</v>
      </c>
      <c r="AA17" s="80">
        <f t="shared" si="0"/>
        <v>0</v>
      </c>
      <c r="AB17" s="80">
        <f t="shared" si="0"/>
        <v>0</v>
      </c>
      <c r="AC17" s="80">
        <f t="shared" si="0"/>
        <v>0</v>
      </c>
      <c r="AD17" s="80">
        <f t="shared" si="0"/>
        <v>0</v>
      </c>
      <c r="AE17" s="80">
        <f t="shared" si="0"/>
        <v>0</v>
      </c>
      <c r="AF17" s="80">
        <f t="shared" si="0"/>
        <v>0</v>
      </c>
      <c r="AG17" s="80">
        <f t="shared" si="0"/>
        <v>0</v>
      </c>
      <c r="AH17" s="80">
        <f t="shared" si="0"/>
        <v>0</v>
      </c>
      <c r="AI17" s="80">
        <f t="shared" si="0"/>
        <v>0</v>
      </c>
      <c r="AJ17" s="80">
        <f t="shared" si="0"/>
        <v>0</v>
      </c>
      <c r="AK17" s="80">
        <f t="shared" si="0"/>
        <v>0</v>
      </c>
      <c r="AL17" s="80">
        <f t="shared" si="0"/>
        <v>0</v>
      </c>
      <c r="AM17" s="80">
        <f t="shared" si="0"/>
        <v>0</v>
      </c>
      <c r="AN17" s="80">
        <f t="shared" si="0"/>
        <v>0</v>
      </c>
      <c r="AO17" s="80">
        <f t="shared" si="0"/>
        <v>0</v>
      </c>
      <c r="AP17" s="80">
        <f t="shared" si="0"/>
        <v>0</v>
      </c>
      <c r="AQ17" s="80">
        <f t="shared" si="0"/>
        <v>0</v>
      </c>
      <c r="AR17" s="80">
        <f t="shared" si="0"/>
        <v>0</v>
      </c>
      <c r="AS17" s="80">
        <f t="shared" si="0"/>
        <v>0</v>
      </c>
      <c r="AT17" s="80">
        <f t="shared" si="0"/>
        <v>0</v>
      </c>
      <c r="AU17" s="80">
        <f t="shared" si="0"/>
        <v>0</v>
      </c>
      <c r="AV17" s="80">
        <f t="shared" si="0"/>
        <v>0</v>
      </c>
      <c r="AW17" s="80">
        <f t="shared" si="0"/>
        <v>0</v>
      </c>
      <c r="AX17" s="80">
        <f t="shared" si="0"/>
        <v>0</v>
      </c>
      <c r="AY17" s="80">
        <f t="shared" si="0"/>
        <v>0</v>
      </c>
      <c r="AZ17" s="80">
        <f t="shared" si="0"/>
        <v>0</v>
      </c>
      <c r="BA17" s="80">
        <f t="shared" si="0"/>
        <v>0</v>
      </c>
    </row>
    <row r="18" spans="1:53" ht="12.75">
      <c r="A18" s="296"/>
      <c r="B18" s="249"/>
      <c r="C18" s="48" t="s">
        <v>172</v>
      </c>
      <c r="D18" s="80">
        <f aca="true" t="shared" si="1" ref="D18:BA18">SUM(D11)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0">
        <f t="shared" si="1"/>
        <v>0</v>
      </c>
      <c r="J18" s="80">
        <f t="shared" si="1"/>
        <v>0</v>
      </c>
      <c r="K18" s="80">
        <f t="shared" si="1"/>
        <v>0</v>
      </c>
      <c r="L18" s="80">
        <f t="shared" si="1"/>
        <v>0</v>
      </c>
      <c r="M18" s="80">
        <f t="shared" si="1"/>
        <v>0</v>
      </c>
      <c r="N18" s="80">
        <f t="shared" si="1"/>
        <v>0</v>
      </c>
      <c r="O18" s="80">
        <f t="shared" si="1"/>
        <v>0</v>
      </c>
      <c r="P18" s="80">
        <f t="shared" si="1"/>
        <v>0</v>
      </c>
      <c r="Q18" s="80">
        <f t="shared" si="1"/>
        <v>0</v>
      </c>
      <c r="R18" s="80">
        <f t="shared" si="1"/>
        <v>0</v>
      </c>
      <c r="S18" s="80">
        <f t="shared" si="1"/>
        <v>0</v>
      </c>
      <c r="T18" s="80">
        <f t="shared" si="1"/>
        <v>0</v>
      </c>
      <c r="U18" s="80">
        <f t="shared" si="1"/>
        <v>0</v>
      </c>
      <c r="V18" s="80">
        <f t="shared" si="1"/>
        <v>0</v>
      </c>
      <c r="W18" s="80">
        <f t="shared" si="1"/>
        <v>0</v>
      </c>
      <c r="X18" s="80">
        <f t="shared" si="1"/>
        <v>0</v>
      </c>
      <c r="Y18" s="80">
        <f t="shared" si="1"/>
        <v>0</v>
      </c>
      <c r="Z18" s="80">
        <f t="shared" si="1"/>
        <v>0</v>
      </c>
      <c r="AA18" s="80">
        <f t="shared" si="1"/>
        <v>0</v>
      </c>
      <c r="AB18" s="80">
        <f t="shared" si="1"/>
        <v>0</v>
      </c>
      <c r="AC18" s="80">
        <f t="shared" si="1"/>
        <v>0</v>
      </c>
      <c r="AD18" s="80">
        <f t="shared" si="1"/>
        <v>0</v>
      </c>
      <c r="AE18" s="80">
        <f t="shared" si="1"/>
        <v>0</v>
      </c>
      <c r="AF18" s="80">
        <f t="shared" si="1"/>
        <v>0</v>
      </c>
      <c r="AG18" s="80">
        <f t="shared" si="1"/>
        <v>0</v>
      </c>
      <c r="AH18" s="80">
        <f t="shared" si="1"/>
        <v>0</v>
      </c>
      <c r="AI18" s="80">
        <f t="shared" si="1"/>
        <v>0</v>
      </c>
      <c r="AJ18" s="80">
        <f t="shared" si="1"/>
        <v>0</v>
      </c>
      <c r="AK18" s="80">
        <f t="shared" si="1"/>
        <v>0</v>
      </c>
      <c r="AL18" s="80">
        <f t="shared" si="1"/>
        <v>0</v>
      </c>
      <c r="AM18" s="80">
        <f t="shared" si="1"/>
        <v>0</v>
      </c>
      <c r="AN18" s="80">
        <f t="shared" si="1"/>
        <v>0</v>
      </c>
      <c r="AO18" s="80">
        <f t="shared" si="1"/>
        <v>0</v>
      </c>
      <c r="AP18" s="80">
        <f t="shared" si="1"/>
        <v>0</v>
      </c>
      <c r="AQ18" s="80">
        <f t="shared" si="1"/>
        <v>0</v>
      </c>
      <c r="AR18" s="80">
        <f t="shared" si="1"/>
        <v>0</v>
      </c>
      <c r="AS18" s="80">
        <f t="shared" si="1"/>
        <v>0</v>
      </c>
      <c r="AT18" s="80">
        <f t="shared" si="1"/>
        <v>0</v>
      </c>
      <c r="AU18" s="80">
        <f t="shared" si="1"/>
        <v>0</v>
      </c>
      <c r="AV18" s="80">
        <f t="shared" si="1"/>
        <v>0</v>
      </c>
      <c r="AW18" s="80">
        <f t="shared" si="1"/>
        <v>0</v>
      </c>
      <c r="AX18" s="80">
        <f t="shared" si="1"/>
        <v>0</v>
      </c>
      <c r="AY18" s="80">
        <f t="shared" si="1"/>
        <v>0</v>
      </c>
      <c r="AZ18" s="80">
        <f t="shared" si="1"/>
        <v>0</v>
      </c>
      <c r="BA18" s="80">
        <f t="shared" si="1"/>
        <v>0</v>
      </c>
    </row>
    <row r="19" spans="1:53" ht="12.75">
      <c r="A19" s="296"/>
      <c r="B19" s="249"/>
      <c r="C19" s="48" t="s">
        <v>173</v>
      </c>
      <c r="D19" s="80">
        <f aca="true" t="shared" si="2" ref="D19:BA19">SUM(D12)</f>
        <v>0</v>
      </c>
      <c r="E19" s="80">
        <f t="shared" si="2"/>
        <v>0</v>
      </c>
      <c r="F19" s="80">
        <f t="shared" si="2"/>
        <v>0</v>
      </c>
      <c r="G19" s="80">
        <f t="shared" si="2"/>
        <v>0</v>
      </c>
      <c r="H19" s="80">
        <f t="shared" si="2"/>
        <v>0</v>
      </c>
      <c r="I19" s="80">
        <f t="shared" si="2"/>
        <v>0</v>
      </c>
      <c r="J19" s="80">
        <f t="shared" si="2"/>
        <v>0</v>
      </c>
      <c r="K19" s="80">
        <f t="shared" si="2"/>
        <v>0</v>
      </c>
      <c r="L19" s="80">
        <f t="shared" si="2"/>
        <v>0</v>
      </c>
      <c r="M19" s="80">
        <f t="shared" si="2"/>
        <v>0</v>
      </c>
      <c r="N19" s="80">
        <f t="shared" si="2"/>
        <v>0</v>
      </c>
      <c r="O19" s="80">
        <f t="shared" si="2"/>
        <v>0</v>
      </c>
      <c r="P19" s="80">
        <f t="shared" si="2"/>
        <v>0</v>
      </c>
      <c r="Q19" s="80">
        <f t="shared" si="2"/>
        <v>0</v>
      </c>
      <c r="R19" s="80">
        <f t="shared" si="2"/>
        <v>0</v>
      </c>
      <c r="S19" s="80">
        <f t="shared" si="2"/>
        <v>0</v>
      </c>
      <c r="T19" s="80">
        <f t="shared" si="2"/>
        <v>0</v>
      </c>
      <c r="U19" s="80">
        <f t="shared" si="2"/>
        <v>0</v>
      </c>
      <c r="V19" s="80">
        <f t="shared" si="2"/>
        <v>0</v>
      </c>
      <c r="W19" s="80">
        <f t="shared" si="2"/>
        <v>0</v>
      </c>
      <c r="X19" s="80">
        <f t="shared" si="2"/>
        <v>0</v>
      </c>
      <c r="Y19" s="80">
        <f t="shared" si="2"/>
        <v>0</v>
      </c>
      <c r="Z19" s="80">
        <f t="shared" si="2"/>
        <v>0</v>
      </c>
      <c r="AA19" s="80">
        <f t="shared" si="2"/>
        <v>0</v>
      </c>
      <c r="AB19" s="80">
        <f t="shared" si="2"/>
        <v>0</v>
      </c>
      <c r="AC19" s="80">
        <f t="shared" si="2"/>
        <v>0</v>
      </c>
      <c r="AD19" s="80">
        <f t="shared" si="2"/>
        <v>0</v>
      </c>
      <c r="AE19" s="80">
        <f t="shared" si="2"/>
        <v>0</v>
      </c>
      <c r="AF19" s="80">
        <f t="shared" si="2"/>
        <v>0</v>
      </c>
      <c r="AG19" s="80">
        <f t="shared" si="2"/>
        <v>0</v>
      </c>
      <c r="AH19" s="80">
        <f t="shared" si="2"/>
        <v>0</v>
      </c>
      <c r="AI19" s="80">
        <f t="shared" si="2"/>
        <v>0</v>
      </c>
      <c r="AJ19" s="80">
        <f t="shared" si="2"/>
        <v>0</v>
      </c>
      <c r="AK19" s="80">
        <f t="shared" si="2"/>
        <v>0</v>
      </c>
      <c r="AL19" s="80">
        <f t="shared" si="2"/>
        <v>0</v>
      </c>
      <c r="AM19" s="80">
        <f t="shared" si="2"/>
        <v>0</v>
      </c>
      <c r="AN19" s="80">
        <f t="shared" si="2"/>
        <v>0</v>
      </c>
      <c r="AO19" s="80">
        <f t="shared" si="2"/>
        <v>0</v>
      </c>
      <c r="AP19" s="80">
        <f t="shared" si="2"/>
        <v>0</v>
      </c>
      <c r="AQ19" s="80">
        <f t="shared" si="2"/>
        <v>0</v>
      </c>
      <c r="AR19" s="80">
        <f t="shared" si="2"/>
        <v>0</v>
      </c>
      <c r="AS19" s="80">
        <f t="shared" si="2"/>
        <v>0</v>
      </c>
      <c r="AT19" s="80">
        <f t="shared" si="2"/>
        <v>0</v>
      </c>
      <c r="AU19" s="80">
        <f t="shared" si="2"/>
        <v>0</v>
      </c>
      <c r="AV19" s="80">
        <f t="shared" si="2"/>
        <v>0</v>
      </c>
      <c r="AW19" s="80">
        <f t="shared" si="2"/>
        <v>0</v>
      </c>
      <c r="AX19" s="80">
        <f t="shared" si="2"/>
        <v>0</v>
      </c>
      <c r="AY19" s="80">
        <f t="shared" si="2"/>
        <v>0</v>
      </c>
      <c r="AZ19" s="80">
        <f t="shared" si="2"/>
        <v>0</v>
      </c>
      <c r="BA19" s="80">
        <f t="shared" si="2"/>
        <v>0</v>
      </c>
    </row>
    <row r="20" spans="1:53" ht="25.5">
      <c r="A20" s="296"/>
      <c r="B20" s="249"/>
      <c r="C20" s="48" t="s">
        <v>174</v>
      </c>
      <c r="D20" s="80">
        <f aca="true" t="shared" si="3" ref="D20:BA20">SUM(D13)</f>
        <v>2</v>
      </c>
      <c r="E20" s="80">
        <f t="shared" si="3"/>
        <v>27</v>
      </c>
      <c r="F20" s="80">
        <f t="shared" si="3"/>
        <v>0</v>
      </c>
      <c r="G20" s="80">
        <f t="shared" si="3"/>
        <v>0</v>
      </c>
      <c r="H20" s="80">
        <f t="shared" si="3"/>
        <v>27</v>
      </c>
      <c r="I20" s="80">
        <f t="shared" si="3"/>
        <v>0</v>
      </c>
      <c r="J20" s="80">
        <f t="shared" si="3"/>
        <v>0</v>
      </c>
      <c r="K20" s="80">
        <f t="shared" si="3"/>
        <v>2</v>
      </c>
      <c r="L20" s="80">
        <f t="shared" si="3"/>
        <v>0</v>
      </c>
      <c r="M20" s="80">
        <f t="shared" si="3"/>
        <v>0</v>
      </c>
      <c r="N20" s="80">
        <f t="shared" si="3"/>
        <v>0</v>
      </c>
      <c r="O20" s="80">
        <f t="shared" si="3"/>
        <v>0</v>
      </c>
      <c r="P20" s="80">
        <f t="shared" si="3"/>
        <v>0</v>
      </c>
      <c r="Q20" s="80">
        <f t="shared" si="3"/>
        <v>0</v>
      </c>
      <c r="R20" s="80">
        <f t="shared" si="3"/>
        <v>0</v>
      </c>
      <c r="S20" s="80">
        <f t="shared" si="3"/>
        <v>0</v>
      </c>
      <c r="T20" s="80">
        <f t="shared" si="3"/>
        <v>0</v>
      </c>
      <c r="U20" s="80">
        <f t="shared" si="3"/>
        <v>0</v>
      </c>
      <c r="V20" s="80">
        <f t="shared" si="3"/>
        <v>0</v>
      </c>
      <c r="W20" s="80">
        <f t="shared" si="3"/>
        <v>0</v>
      </c>
      <c r="X20" s="80">
        <f t="shared" si="3"/>
        <v>0</v>
      </c>
      <c r="Y20" s="80">
        <f t="shared" si="3"/>
        <v>0</v>
      </c>
      <c r="Z20" s="80">
        <f t="shared" si="3"/>
        <v>0</v>
      </c>
      <c r="AA20" s="80">
        <f t="shared" si="3"/>
        <v>0</v>
      </c>
      <c r="AB20" s="80">
        <f t="shared" si="3"/>
        <v>0</v>
      </c>
      <c r="AC20" s="80">
        <f t="shared" si="3"/>
        <v>0</v>
      </c>
      <c r="AD20" s="80">
        <f t="shared" si="3"/>
        <v>0</v>
      </c>
      <c r="AE20" s="80">
        <f t="shared" si="3"/>
        <v>0</v>
      </c>
      <c r="AF20" s="80">
        <f t="shared" si="3"/>
        <v>0</v>
      </c>
      <c r="AG20" s="80">
        <f t="shared" si="3"/>
        <v>0</v>
      </c>
      <c r="AH20" s="80">
        <f t="shared" si="3"/>
        <v>1</v>
      </c>
      <c r="AI20" s="80">
        <f t="shared" si="3"/>
        <v>1</v>
      </c>
      <c r="AJ20" s="80">
        <f t="shared" si="3"/>
        <v>1</v>
      </c>
      <c r="AK20" s="80">
        <f t="shared" si="3"/>
        <v>0</v>
      </c>
      <c r="AL20" s="80">
        <f t="shared" si="3"/>
        <v>2</v>
      </c>
      <c r="AM20" s="80">
        <f t="shared" si="3"/>
        <v>0</v>
      </c>
      <c r="AN20" s="80">
        <f t="shared" si="3"/>
        <v>11</v>
      </c>
      <c r="AO20" s="80">
        <f t="shared" si="3"/>
        <v>0</v>
      </c>
      <c r="AP20" s="80">
        <f t="shared" si="3"/>
        <v>0</v>
      </c>
      <c r="AQ20" s="80">
        <f t="shared" si="3"/>
        <v>0</v>
      </c>
      <c r="AR20" s="80">
        <f t="shared" si="3"/>
        <v>0</v>
      </c>
      <c r="AS20" s="80">
        <f t="shared" si="3"/>
        <v>0</v>
      </c>
      <c r="AT20" s="80">
        <f t="shared" si="3"/>
        <v>0</v>
      </c>
      <c r="AU20" s="80">
        <f t="shared" si="3"/>
        <v>0</v>
      </c>
      <c r="AV20" s="80">
        <f t="shared" si="3"/>
        <v>0</v>
      </c>
      <c r="AW20" s="80">
        <f t="shared" si="3"/>
        <v>0</v>
      </c>
      <c r="AX20" s="80">
        <f t="shared" si="3"/>
        <v>0</v>
      </c>
      <c r="AY20" s="80">
        <f t="shared" si="3"/>
        <v>0</v>
      </c>
      <c r="AZ20" s="80">
        <f t="shared" si="3"/>
        <v>0</v>
      </c>
      <c r="BA20" s="80">
        <f t="shared" si="3"/>
        <v>0</v>
      </c>
    </row>
    <row r="21" spans="1:53" ht="12.75">
      <c r="A21" s="296"/>
      <c r="B21" s="249"/>
      <c r="C21" s="48" t="s">
        <v>175</v>
      </c>
      <c r="D21" s="80">
        <f aca="true" t="shared" si="4" ref="D21:BA21">SUM(D14)</f>
        <v>0</v>
      </c>
      <c r="E21" s="80">
        <f t="shared" si="4"/>
        <v>0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80">
        <f t="shared" si="4"/>
        <v>0</v>
      </c>
      <c r="J21" s="80">
        <f t="shared" si="4"/>
        <v>0</v>
      </c>
      <c r="K21" s="80">
        <f t="shared" si="4"/>
        <v>0</v>
      </c>
      <c r="L21" s="80">
        <f t="shared" si="4"/>
        <v>0</v>
      </c>
      <c r="M21" s="80">
        <f t="shared" si="4"/>
        <v>0</v>
      </c>
      <c r="N21" s="80">
        <f t="shared" si="4"/>
        <v>0</v>
      </c>
      <c r="O21" s="80">
        <f t="shared" si="4"/>
        <v>0</v>
      </c>
      <c r="P21" s="80">
        <f t="shared" si="4"/>
        <v>0</v>
      </c>
      <c r="Q21" s="80">
        <f t="shared" si="4"/>
        <v>0</v>
      </c>
      <c r="R21" s="80">
        <f t="shared" si="4"/>
        <v>0</v>
      </c>
      <c r="S21" s="80">
        <f t="shared" si="4"/>
        <v>0</v>
      </c>
      <c r="T21" s="80">
        <f t="shared" si="4"/>
        <v>0</v>
      </c>
      <c r="U21" s="80">
        <f t="shared" si="4"/>
        <v>0</v>
      </c>
      <c r="V21" s="80">
        <f t="shared" si="4"/>
        <v>0</v>
      </c>
      <c r="W21" s="80">
        <f t="shared" si="4"/>
        <v>0</v>
      </c>
      <c r="X21" s="80">
        <f t="shared" si="4"/>
        <v>0</v>
      </c>
      <c r="Y21" s="80">
        <f t="shared" si="4"/>
        <v>0</v>
      </c>
      <c r="Z21" s="80">
        <f t="shared" si="4"/>
        <v>0</v>
      </c>
      <c r="AA21" s="80">
        <f t="shared" si="4"/>
        <v>0</v>
      </c>
      <c r="AB21" s="80">
        <f t="shared" si="4"/>
        <v>0</v>
      </c>
      <c r="AC21" s="80">
        <f t="shared" si="4"/>
        <v>0</v>
      </c>
      <c r="AD21" s="80">
        <f t="shared" si="4"/>
        <v>0</v>
      </c>
      <c r="AE21" s="80">
        <f t="shared" si="4"/>
        <v>0</v>
      </c>
      <c r="AF21" s="80">
        <f t="shared" si="4"/>
        <v>0</v>
      </c>
      <c r="AG21" s="80">
        <f t="shared" si="4"/>
        <v>0</v>
      </c>
      <c r="AH21" s="80">
        <f t="shared" si="4"/>
        <v>0</v>
      </c>
      <c r="AI21" s="80">
        <f t="shared" si="4"/>
        <v>0</v>
      </c>
      <c r="AJ21" s="80">
        <f t="shared" si="4"/>
        <v>0</v>
      </c>
      <c r="AK21" s="80">
        <f t="shared" si="4"/>
        <v>0</v>
      </c>
      <c r="AL21" s="80">
        <f t="shared" si="4"/>
        <v>0</v>
      </c>
      <c r="AM21" s="80">
        <f t="shared" si="4"/>
        <v>0</v>
      </c>
      <c r="AN21" s="80">
        <f t="shared" si="4"/>
        <v>0</v>
      </c>
      <c r="AO21" s="80">
        <f t="shared" si="4"/>
        <v>0</v>
      </c>
      <c r="AP21" s="80">
        <f t="shared" si="4"/>
        <v>0</v>
      </c>
      <c r="AQ21" s="80">
        <f t="shared" si="4"/>
        <v>0</v>
      </c>
      <c r="AR21" s="80">
        <f t="shared" si="4"/>
        <v>0</v>
      </c>
      <c r="AS21" s="80">
        <f t="shared" si="4"/>
        <v>0</v>
      </c>
      <c r="AT21" s="80">
        <f t="shared" si="4"/>
        <v>0</v>
      </c>
      <c r="AU21" s="80">
        <f t="shared" si="4"/>
        <v>0</v>
      </c>
      <c r="AV21" s="80">
        <f t="shared" si="4"/>
        <v>0</v>
      </c>
      <c r="AW21" s="80">
        <f t="shared" si="4"/>
        <v>0</v>
      </c>
      <c r="AX21" s="80">
        <f t="shared" si="4"/>
        <v>0</v>
      </c>
      <c r="AY21" s="80">
        <f t="shared" si="4"/>
        <v>0</v>
      </c>
      <c r="AZ21" s="80">
        <f t="shared" si="4"/>
        <v>0</v>
      </c>
      <c r="BA21" s="80">
        <f t="shared" si="4"/>
        <v>0</v>
      </c>
    </row>
    <row r="22" spans="1:53" ht="15" customHeight="1">
      <c r="A22" s="296"/>
      <c r="B22" s="249"/>
      <c r="C22" s="48" t="s">
        <v>19</v>
      </c>
      <c r="D22" s="80">
        <f aca="true" t="shared" si="5" ref="D22:BA22">SUM(D15)</f>
        <v>1</v>
      </c>
      <c r="E22" s="80">
        <f t="shared" si="5"/>
        <v>10</v>
      </c>
      <c r="F22" s="80">
        <f t="shared" si="5"/>
        <v>0</v>
      </c>
      <c r="G22" s="80">
        <f t="shared" si="5"/>
        <v>0</v>
      </c>
      <c r="H22" s="80">
        <f t="shared" si="5"/>
        <v>10</v>
      </c>
      <c r="I22" s="80">
        <f t="shared" si="5"/>
        <v>0</v>
      </c>
      <c r="J22" s="80">
        <f t="shared" si="5"/>
        <v>0</v>
      </c>
      <c r="K22" s="80">
        <f t="shared" si="5"/>
        <v>1</v>
      </c>
      <c r="L22" s="80">
        <f t="shared" si="5"/>
        <v>0</v>
      </c>
      <c r="M22" s="80">
        <f t="shared" si="5"/>
        <v>0</v>
      </c>
      <c r="N22" s="80">
        <f t="shared" si="5"/>
        <v>0</v>
      </c>
      <c r="O22" s="80">
        <f t="shared" si="5"/>
        <v>0</v>
      </c>
      <c r="P22" s="80">
        <f t="shared" si="5"/>
        <v>0</v>
      </c>
      <c r="Q22" s="80">
        <f t="shared" si="5"/>
        <v>0</v>
      </c>
      <c r="R22" s="80">
        <f t="shared" si="5"/>
        <v>0</v>
      </c>
      <c r="S22" s="80">
        <f t="shared" si="5"/>
        <v>0</v>
      </c>
      <c r="T22" s="80">
        <f t="shared" si="5"/>
        <v>0</v>
      </c>
      <c r="U22" s="80">
        <f t="shared" si="5"/>
        <v>0</v>
      </c>
      <c r="V22" s="80">
        <f t="shared" si="5"/>
        <v>1</v>
      </c>
      <c r="W22" s="80">
        <f t="shared" si="5"/>
        <v>10</v>
      </c>
      <c r="X22" s="80">
        <f t="shared" si="5"/>
        <v>0</v>
      </c>
      <c r="Y22" s="80">
        <f t="shared" si="5"/>
        <v>0</v>
      </c>
      <c r="Z22" s="80">
        <f t="shared" si="5"/>
        <v>0</v>
      </c>
      <c r="AA22" s="80">
        <f t="shared" si="5"/>
        <v>0</v>
      </c>
      <c r="AB22" s="80">
        <f t="shared" si="5"/>
        <v>0</v>
      </c>
      <c r="AC22" s="80">
        <f t="shared" si="5"/>
        <v>0</v>
      </c>
      <c r="AD22" s="80">
        <f t="shared" si="5"/>
        <v>0</v>
      </c>
      <c r="AE22" s="80">
        <f t="shared" si="5"/>
        <v>0</v>
      </c>
      <c r="AF22" s="80">
        <f t="shared" si="5"/>
        <v>0</v>
      </c>
      <c r="AG22" s="80">
        <f t="shared" si="5"/>
        <v>0</v>
      </c>
      <c r="AH22" s="80">
        <f t="shared" si="5"/>
        <v>1</v>
      </c>
      <c r="AI22" s="80">
        <f t="shared" si="5"/>
        <v>1</v>
      </c>
      <c r="AJ22" s="80">
        <f t="shared" si="5"/>
        <v>1</v>
      </c>
      <c r="AK22" s="80">
        <f t="shared" si="5"/>
        <v>0</v>
      </c>
      <c r="AL22" s="80">
        <f t="shared" si="5"/>
        <v>3</v>
      </c>
      <c r="AM22" s="80">
        <f t="shared" si="5"/>
        <v>2</v>
      </c>
      <c r="AN22" s="80">
        <f t="shared" si="5"/>
        <v>6</v>
      </c>
      <c r="AO22" s="80">
        <f t="shared" si="5"/>
        <v>2</v>
      </c>
      <c r="AP22" s="80">
        <f t="shared" si="5"/>
        <v>0</v>
      </c>
      <c r="AQ22" s="80">
        <f t="shared" si="5"/>
        <v>0</v>
      </c>
      <c r="AR22" s="80">
        <f t="shared" si="5"/>
        <v>0</v>
      </c>
      <c r="AS22" s="80">
        <f t="shared" si="5"/>
        <v>0</v>
      </c>
      <c r="AT22" s="80">
        <f t="shared" si="5"/>
        <v>0</v>
      </c>
      <c r="AU22" s="80">
        <f t="shared" si="5"/>
        <v>0</v>
      </c>
      <c r="AV22" s="80">
        <f t="shared" si="5"/>
        <v>0</v>
      </c>
      <c r="AW22" s="80">
        <f t="shared" si="5"/>
        <v>0</v>
      </c>
      <c r="AX22" s="80">
        <f t="shared" si="5"/>
        <v>0</v>
      </c>
      <c r="AY22" s="80">
        <f t="shared" si="5"/>
        <v>0</v>
      </c>
      <c r="AZ22" s="80">
        <f t="shared" si="5"/>
        <v>0</v>
      </c>
      <c r="BA22" s="80">
        <f t="shared" si="5"/>
        <v>0</v>
      </c>
    </row>
    <row r="23" spans="1:53" ht="15" customHeight="1">
      <c r="A23" s="297"/>
      <c r="B23" s="250"/>
      <c r="C23" s="134" t="s">
        <v>63</v>
      </c>
      <c r="D23" s="135">
        <f>SUM(D16)</f>
        <v>3</v>
      </c>
      <c r="E23" s="181">
        <f aca="true" t="shared" si="6" ref="E23:BA23">SUM(E16)</f>
        <v>37</v>
      </c>
      <c r="F23" s="181">
        <f t="shared" si="6"/>
        <v>0</v>
      </c>
      <c r="G23" s="181">
        <f t="shared" si="6"/>
        <v>0</v>
      </c>
      <c r="H23" s="181">
        <f t="shared" si="6"/>
        <v>37</v>
      </c>
      <c r="I23" s="181">
        <f t="shared" si="6"/>
        <v>0</v>
      </c>
      <c r="J23" s="181">
        <f t="shared" si="6"/>
        <v>0</v>
      </c>
      <c r="K23" s="181">
        <f t="shared" si="6"/>
        <v>3</v>
      </c>
      <c r="L23" s="181">
        <f t="shared" si="6"/>
        <v>0</v>
      </c>
      <c r="M23" s="181">
        <f t="shared" si="6"/>
        <v>0</v>
      </c>
      <c r="N23" s="181">
        <f t="shared" si="6"/>
        <v>0</v>
      </c>
      <c r="O23" s="181">
        <f t="shared" si="6"/>
        <v>0</v>
      </c>
      <c r="P23" s="181">
        <f t="shared" si="6"/>
        <v>0</v>
      </c>
      <c r="Q23" s="181">
        <f t="shared" si="6"/>
        <v>0</v>
      </c>
      <c r="R23" s="181">
        <f t="shared" si="6"/>
        <v>0</v>
      </c>
      <c r="S23" s="181">
        <f t="shared" si="6"/>
        <v>0</v>
      </c>
      <c r="T23" s="181">
        <f t="shared" si="6"/>
        <v>0</v>
      </c>
      <c r="U23" s="181">
        <f t="shared" si="6"/>
        <v>0</v>
      </c>
      <c r="V23" s="181">
        <f t="shared" si="6"/>
        <v>1</v>
      </c>
      <c r="W23" s="181">
        <f t="shared" si="6"/>
        <v>10</v>
      </c>
      <c r="X23" s="181">
        <f t="shared" si="6"/>
        <v>0</v>
      </c>
      <c r="Y23" s="181">
        <f t="shared" si="6"/>
        <v>0</v>
      </c>
      <c r="Z23" s="181">
        <f t="shared" si="6"/>
        <v>0</v>
      </c>
      <c r="AA23" s="181">
        <f t="shared" si="6"/>
        <v>0</v>
      </c>
      <c r="AB23" s="181">
        <f t="shared" si="6"/>
        <v>0</v>
      </c>
      <c r="AC23" s="181">
        <f t="shared" si="6"/>
        <v>0</v>
      </c>
      <c r="AD23" s="181">
        <f t="shared" si="6"/>
        <v>0</v>
      </c>
      <c r="AE23" s="181">
        <f t="shared" si="6"/>
        <v>0</v>
      </c>
      <c r="AF23" s="181">
        <f t="shared" si="6"/>
        <v>0</v>
      </c>
      <c r="AG23" s="181">
        <f t="shared" si="6"/>
        <v>0</v>
      </c>
      <c r="AH23" s="181">
        <f t="shared" si="6"/>
        <v>2</v>
      </c>
      <c r="AI23" s="181">
        <f t="shared" si="6"/>
        <v>2</v>
      </c>
      <c r="AJ23" s="181">
        <f t="shared" si="6"/>
        <v>2</v>
      </c>
      <c r="AK23" s="181">
        <f t="shared" si="6"/>
        <v>0</v>
      </c>
      <c r="AL23" s="181">
        <f t="shared" si="6"/>
        <v>5</v>
      </c>
      <c r="AM23" s="181">
        <f t="shared" si="6"/>
        <v>2</v>
      </c>
      <c r="AN23" s="181">
        <f t="shared" si="6"/>
        <v>17</v>
      </c>
      <c r="AO23" s="181">
        <f t="shared" si="6"/>
        <v>2</v>
      </c>
      <c r="AP23" s="181">
        <f t="shared" si="6"/>
        <v>0</v>
      </c>
      <c r="AQ23" s="181">
        <f t="shared" si="6"/>
        <v>0</v>
      </c>
      <c r="AR23" s="181">
        <f t="shared" si="6"/>
        <v>0</v>
      </c>
      <c r="AS23" s="181">
        <f t="shared" si="6"/>
        <v>0</v>
      </c>
      <c r="AT23" s="181">
        <f t="shared" si="6"/>
        <v>0</v>
      </c>
      <c r="AU23" s="181">
        <f t="shared" si="6"/>
        <v>0</v>
      </c>
      <c r="AV23" s="181">
        <f t="shared" si="6"/>
        <v>0</v>
      </c>
      <c r="AW23" s="181">
        <f t="shared" si="6"/>
        <v>0</v>
      </c>
      <c r="AX23" s="181">
        <f t="shared" si="6"/>
        <v>0</v>
      </c>
      <c r="AY23" s="181">
        <f t="shared" si="6"/>
        <v>0</v>
      </c>
      <c r="AZ23" s="181">
        <f t="shared" si="6"/>
        <v>0</v>
      </c>
      <c r="BA23" s="181">
        <f t="shared" si="6"/>
        <v>0</v>
      </c>
    </row>
    <row r="25" spans="1:18" s="47" customFormat="1" ht="30.75" customHeight="1">
      <c r="A25" s="206" t="s">
        <v>150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3" s="47" customFormat="1" ht="25.5" customHeight="1">
      <c r="A26" s="223" t="s">
        <v>143</v>
      </c>
      <c r="B26" s="223"/>
      <c r="C26" s="223"/>
    </row>
    <row r="27" spans="1:11" ht="22.5" customHeight="1">
      <c r="A27" s="294" t="s">
        <v>186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</row>
    <row r="28" spans="1:11" ht="22.5" customHeight="1">
      <c r="A28" s="295" t="s">
        <v>182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</row>
  </sheetData>
  <sheetProtection/>
  <mergeCells count="39">
    <mergeCell ref="A27:K27"/>
    <mergeCell ref="A28:K28"/>
    <mergeCell ref="A25:R25"/>
    <mergeCell ref="AP7:AQ7"/>
    <mergeCell ref="AR7:AS7"/>
    <mergeCell ref="D6:D8"/>
    <mergeCell ref="E7:E8"/>
    <mergeCell ref="A17:B23"/>
    <mergeCell ref="A6:A8"/>
    <mergeCell ref="A26:C26"/>
    <mergeCell ref="A2:L2"/>
    <mergeCell ref="A3:B3"/>
    <mergeCell ref="C3:D3"/>
    <mergeCell ref="A4:B4"/>
    <mergeCell ref="AN7:AO7"/>
    <mergeCell ref="AI7:AI8"/>
    <mergeCell ref="B6:B8"/>
    <mergeCell ref="C6:C8"/>
    <mergeCell ref="AJ7:AJ8"/>
    <mergeCell ref="AV7:AW7"/>
    <mergeCell ref="F7:J7"/>
    <mergeCell ref="E6:J6"/>
    <mergeCell ref="AL7:AM7"/>
    <mergeCell ref="K7:K8"/>
    <mergeCell ref="A10:A16"/>
    <mergeCell ref="B10:B16"/>
    <mergeCell ref="L7:AG7"/>
    <mergeCell ref="AH7:AH8"/>
    <mergeCell ref="AT7:AU7"/>
    <mergeCell ref="AX7:AY7"/>
    <mergeCell ref="AK7:AK8"/>
    <mergeCell ref="AZ7:BA7"/>
    <mergeCell ref="A5:U5"/>
    <mergeCell ref="K6:AG6"/>
    <mergeCell ref="AH6:AK6"/>
    <mergeCell ref="AL6:AO6"/>
    <mergeCell ref="AP6:AS6"/>
    <mergeCell ref="AT6:AW6"/>
    <mergeCell ref="AX6:BA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8" r:id="rId1"/>
  <colBreaks count="1" manualBreakCount="1">
    <brk id="3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4.25390625" style="6" customWidth="1"/>
    <col min="2" max="2" width="20.00390625" style="6" customWidth="1"/>
    <col min="3" max="3" width="29.125" style="6" customWidth="1"/>
    <col min="4" max="10" width="7.00390625" style="6" customWidth="1"/>
    <col min="11" max="12" width="6.25390625" style="6" customWidth="1"/>
    <col min="13" max="13" width="5.125" style="6" bestFit="1" customWidth="1"/>
    <col min="14" max="15" width="5.125" style="6" customWidth="1"/>
    <col min="16" max="18" width="4.625" style="6" customWidth="1"/>
    <col min="19" max="19" width="5.00390625" style="6" customWidth="1"/>
    <col min="20" max="20" width="5.875" style="6" customWidth="1"/>
    <col min="21" max="21" width="4.25390625" style="6" customWidth="1"/>
    <col min="22" max="22" width="5.375" style="6" customWidth="1"/>
    <col min="23" max="25" width="5.125" style="6" customWidth="1"/>
    <col min="26" max="27" width="5.625" style="6" customWidth="1"/>
    <col min="28" max="28" width="10.875" style="6" customWidth="1"/>
    <col min="29" max="29" width="6.125" style="6" customWidth="1"/>
    <col min="30" max="30" width="6.00390625" style="6" customWidth="1"/>
    <col min="31" max="31" width="10.25390625" style="6" customWidth="1"/>
    <col min="32" max="32" width="7.00390625" style="6" customWidth="1"/>
    <col min="33" max="33" width="5.75390625" style="6" customWidth="1"/>
    <col min="34" max="34" width="7.625" style="6" customWidth="1"/>
    <col min="35" max="35" width="6.25390625" style="6" customWidth="1"/>
    <col min="36" max="36" width="8.75390625" style="6" customWidth="1"/>
    <col min="37" max="37" width="10.375" style="6" customWidth="1"/>
    <col min="38" max="53" width="7.625" style="6" customWidth="1"/>
    <col min="54" max="16384" width="9.125" style="6" customWidth="1"/>
  </cols>
  <sheetData>
    <row r="1" spans="20:50" ht="12.75">
      <c r="T1" s="6" t="s">
        <v>153</v>
      </c>
      <c r="AX1" s="6" t="s">
        <v>153</v>
      </c>
    </row>
    <row r="2" spans="1:38" ht="30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"/>
      <c r="AL2" s="8"/>
    </row>
    <row r="3" spans="1:12" ht="16.5" customHeight="1">
      <c r="A3" s="300" t="s">
        <v>86</v>
      </c>
      <c r="B3" s="301"/>
      <c r="C3" s="289" t="s">
        <v>240</v>
      </c>
      <c r="D3" s="289"/>
      <c r="E3" s="38"/>
      <c r="F3" s="38"/>
      <c r="G3" s="38"/>
      <c r="H3" s="38"/>
      <c r="I3" s="38"/>
      <c r="J3" s="38"/>
      <c r="K3" s="38"/>
      <c r="L3" s="38"/>
    </row>
    <row r="4" spans="1:2" ht="15.75" customHeight="1">
      <c r="A4" s="290" t="s">
        <v>113</v>
      </c>
      <c r="B4" s="290"/>
    </row>
    <row r="5" spans="1:38" ht="31.5" customHeight="1">
      <c r="A5" s="292" t="s">
        <v>218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2"/>
    </row>
    <row r="6" spans="1:53" ht="43.5" customHeight="1">
      <c r="A6" s="270" t="s">
        <v>10</v>
      </c>
      <c r="B6" s="270" t="s">
        <v>37</v>
      </c>
      <c r="C6" s="210" t="s">
        <v>111</v>
      </c>
      <c r="D6" s="299" t="s">
        <v>88</v>
      </c>
      <c r="E6" s="268" t="s">
        <v>216</v>
      </c>
      <c r="F6" s="266"/>
      <c r="G6" s="266"/>
      <c r="H6" s="224"/>
      <c r="I6" s="224"/>
      <c r="J6" s="275"/>
      <c r="K6" s="269" t="s">
        <v>73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  <c r="AH6" s="272" t="s">
        <v>89</v>
      </c>
      <c r="AI6" s="272"/>
      <c r="AJ6" s="272"/>
      <c r="AK6" s="272"/>
      <c r="AL6" s="304" t="s">
        <v>206</v>
      </c>
      <c r="AM6" s="304"/>
      <c r="AN6" s="304"/>
      <c r="AO6" s="304"/>
      <c r="AP6" s="304" t="s">
        <v>202</v>
      </c>
      <c r="AQ6" s="304"/>
      <c r="AR6" s="304"/>
      <c r="AS6" s="304"/>
      <c r="AT6" s="304" t="s">
        <v>205</v>
      </c>
      <c r="AU6" s="304"/>
      <c r="AV6" s="304"/>
      <c r="AW6" s="304"/>
      <c r="AX6" s="304" t="s">
        <v>204</v>
      </c>
      <c r="AY6" s="304"/>
      <c r="AZ6" s="304"/>
      <c r="BA6" s="304"/>
    </row>
    <row r="7" spans="1:53" ht="23.25" customHeight="1">
      <c r="A7" s="270"/>
      <c r="B7" s="224"/>
      <c r="C7" s="211"/>
      <c r="D7" s="281"/>
      <c r="E7" s="269" t="s">
        <v>90</v>
      </c>
      <c r="F7" s="225" t="s">
        <v>76</v>
      </c>
      <c r="G7" s="274"/>
      <c r="H7" s="274"/>
      <c r="I7" s="274"/>
      <c r="J7" s="267"/>
      <c r="K7" s="285" t="s">
        <v>72</v>
      </c>
      <c r="L7" s="276" t="s">
        <v>91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8"/>
      <c r="AH7" s="279" t="s">
        <v>63</v>
      </c>
      <c r="AI7" s="281" t="s">
        <v>130</v>
      </c>
      <c r="AJ7" s="293" t="s">
        <v>184</v>
      </c>
      <c r="AK7" s="283" t="s">
        <v>185</v>
      </c>
      <c r="AL7" s="268" t="s">
        <v>92</v>
      </c>
      <c r="AM7" s="224"/>
      <c r="AN7" s="225" t="s">
        <v>93</v>
      </c>
      <c r="AO7" s="267"/>
      <c r="AP7" s="273" t="s">
        <v>92</v>
      </c>
      <c r="AQ7" s="266"/>
      <c r="AR7" s="225" t="s">
        <v>93</v>
      </c>
      <c r="AS7" s="267"/>
      <c r="AT7" s="273" t="s">
        <v>92</v>
      </c>
      <c r="AU7" s="266"/>
      <c r="AV7" s="225" t="s">
        <v>93</v>
      </c>
      <c r="AW7" s="267"/>
      <c r="AX7" s="266" t="s">
        <v>92</v>
      </c>
      <c r="AY7" s="224"/>
      <c r="AZ7" s="225" t="s">
        <v>93</v>
      </c>
      <c r="BA7" s="266"/>
    </row>
    <row r="8" spans="1:53" ht="150" customHeight="1">
      <c r="A8" s="270"/>
      <c r="B8" s="224"/>
      <c r="C8" s="212"/>
      <c r="D8" s="282"/>
      <c r="E8" s="269"/>
      <c r="F8" s="96" t="s">
        <v>125</v>
      </c>
      <c r="G8" s="96" t="s">
        <v>118</v>
      </c>
      <c r="H8" s="96" t="s">
        <v>119</v>
      </c>
      <c r="I8" s="96" t="s">
        <v>120</v>
      </c>
      <c r="J8" s="96" t="s">
        <v>148</v>
      </c>
      <c r="K8" s="286"/>
      <c r="L8" s="60" t="s">
        <v>131</v>
      </c>
      <c r="M8" s="125" t="s">
        <v>71</v>
      </c>
      <c r="N8" s="60" t="s">
        <v>132</v>
      </c>
      <c r="O8" s="125" t="s">
        <v>71</v>
      </c>
      <c r="P8" s="60" t="s">
        <v>133</v>
      </c>
      <c r="Q8" s="102" t="s">
        <v>71</v>
      </c>
      <c r="R8" s="60" t="s">
        <v>134</v>
      </c>
      <c r="S8" s="102" t="s">
        <v>71</v>
      </c>
      <c r="T8" s="126" t="s">
        <v>135</v>
      </c>
      <c r="U8" s="102" t="s">
        <v>71</v>
      </c>
      <c r="V8" s="126" t="s">
        <v>136</v>
      </c>
      <c r="W8" s="102" t="s">
        <v>71</v>
      </c>
      <c r="X8" s="60" t="s">
        <v>160</v>
      </c>
      <c r="Y8" s="102" t="s">
        <v>71</v>
      </c>
      <c r="Z8" s="60" t="s">
        <v>137</v>
      </c>
      <c r="AA8" s="102" t="s">
        <v>71</v>
      </c>
      <c r="AB8" s="60" t="s">
        <v>140</v>
      </c>
      <c r="AC8" s="102" t="s">
        <v>71</v>
      </c>
      <c r="AD8" s="60" t="s">
        <v>229</v>
      </c>
      <c r="AE8" s="102" t="s">
        <v>71</v>
      </c>
      <c r="AF8" s="156" t="s">
        <v>138</v>
      </c>
      <c r="AG8" s="155" t="s">
        <v>71</v>
      </c>
      <c r="AH8" s="280"/>
      <c r="AI8" s="282"/>
      <c r="AJ8" s="293"/>
      <c r="AK8" s="284"/>
      <c r="AL8" s="66" t="s">
        <v>8</v>
      </c>
      <c r="AM8" s="4" t="s">
        <v>126</v>
      </c>
      <c r="AN8" s="76" t="s">
        <v>8</v>
      </c>
      <c r="AO8" s="57" t="s">
        <v>127</v>
      </c>
      <c r="AP8" s="66" t="s">
        <v>8</v>
      </c>
      <c r="AQ8" s="4" t="s">
        <v>126</v>
      </c>
      <c r="AR8" s="76" t="s">
        <v>8</v>
      </c>
      <c r="AS8" s="57" t="s">
        <v>127</v>
      </c>
      <c r="AT8" s="66" t="s">
        <v>8</v>
      </c>
      <c r="AU8" s="4" t="s">
        <v>126</v>
      </c>
      <c r="AV8" s="76" t="s">
        <v>8</v>
      </c>
      <c r="AW8" s="57" t="s">
        <v>127</v>
      </c>
      <c r="AX8" s="66" t="s">
        <v>8</v>
      </c>
      <c r="AY8" s="4" t="s">
        <v>126</v>
      </c>
      <c r="AZ8" s="76" t="s">
        <v>8</v>
      </c>
      <c r="BA8" s="57" t="s">
        <v>127</v>
      </c>
    </row>
    <row r="9" spans="1:53" s="71" customFormat="1" ht="12.75" customHeight="1">
      <c r="A9" s="71">
        <v>1</v>
      </c>
      <c r="B9" s="26">
        <v>2</v>
      </c>
      <c r="C9" s="26">
        <v>3</v>
      </c>
      <c r="D9" s="27">
        <v>4</v>
      </c>
      <c r="E9" s="28">
        <v>5</v>
      </c>
      <c r="F9" s="26">
        <v>6</v>
      </c>
      <c r="G9" s="94">
        <v>7</v>
      </c>
      <c r="H9" s="94">
        <v>8</v>
      </c>
      <c r="I9" s="110">
        <v>9</v>
      </c>
      <c r="J9" s="95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108">
        <v>28</v>
      </c>
      <c r="AC9" s="108">
        <v>29</v>
      </c>
      <c r="AD9" s="104">
        <v>30</v>
      </c>
      <c r="AE9" s="108">
        <v>31</v>
      </c>
      <c r="AF9" s="104">
        <v>32</v>
      </c>
      <c r="AG9" s="105">
        <v>33</v>
      </c>
      <c r="AH9" s="106">
        <v>34</v>
      </c>
      <c r="AI9" s="108">
        <v>35</v>
      </c>
      <c r="AJ9" s="108">
        <v>36</v>
      </c>
      <c r="AK9" s="107">
        <v>37</v>
      </c>
      <c r="AL9" s="104">
        <v>38</v>
      </c>
      <c r="AM9" s="104">
        <v>39</v>
      </c>
      <c r="AN9" s="108">
        <v>40</v>
      </c>
      <c r="AO9" s="105">
        <v>41</v>
      </c>
      <c r="AP9" s="106">
        <v>42</v>
      </c>
      <c r="AQ9" s="104">
        <v>43</v>
      </c>
      <c r="AR9" s="108">
        <v>44</v>
      </c>
      <c r="AS9" s="109">
        <v>45</v>
      </c>
      <c r="AT9" s="106">
        <v>46</v>
      </c>
      <c r="AU9" s="104">
        <v>47</v>
      </c>
      <c r="AV9" s="108">
        <v>48</v>
      </c>
      <c r="AW9" s="109">
        <v>49</v>
      </c>
      <c r="AX9" s="104">
        <v>50</v>
      </c>
      <c r="AY9" s="104">
        <v>51</v>
      </c>
      <c r="AZ9" s="108">
        <v>52</v>
      </c>
      <c r="BA9" s="108">
        <v>53</v>
      </c>
    </row>
    <row r="10" spans="1:53" ht="15" customHeight="1">
      <c r="A10" s="291"/>
      <c r="B10" s="305" t="s">
        <v>230</v>
      </c>
      <c r="C10" s="48" t="s">
        <v>47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</row>
    <row r="11" spans="1:53" ht="15" customHeight="1">
      <c r="A11" s="291"/>
      <c r="B11" s="224"/>
      <c r="C11" s="49" t="s">
        <v>48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</row>
    <row r="12" spans="1:53" ht="15" customHeight="1">
      <c r="A12" s="291"/>
      <c r="B12" s="224"/>
      <c r="C12" s="48" t="s">
        <v>49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</row>
    <row r="13" spans="1:53" ht="15" customHeight="1">
      <c r="A13" s="291"/>
      <c r="B13" s="224"/>
      <c r="C13" s="48" t="s">
        <v>50</v>
      </c>
      <c r="D13" s="80">
        <v>2</v>
      </c>
      <c r="E13" s="81">
        <v>20</v>
      </c>
      <c r="F13" s="86">
        <v>0</v>
      </c>
      <c r="G13" s="86">
        <v>0</v>
      </c>
      <c r="H13" s="30">
        <v>9</v>
      </c>
      <c r="I13" s="30">
        <v>8</v>
      </c>
      <c r="J13" s="82">
        <v>3</v>
      </c>
      <c r="K13" s="99">
        <v>1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20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20</v>
      </c>
      <c r="Z13" s="5">
        <v>0</v>
      </c>
      <c r="AA13" s="5">
        <v>0</v>
      </c>
      <c r="AB13" s="5">
        <v>0</v>
      </c>
      <c r="AC13" s="5">
        <v>0</v>
      </c>
      <c r="AD13" s="15">
        <v>0</v>
      </c>
      <c r="AE13" s="15">
        <v>0</v>
      </c>
      <c r="AF13" s="11">
        <v>0</v>
      </c>
      <c r="AG13" s="16">
        <v>0</v>
      </c>
      <c r="AH13" s="55">
        <v>1</v>
      </c>
      <c r="AI13" s="15">
        <v>1</v>
      </c>
      <c r="AJ13" s="15">
        <v>1</v>
      </c>
      <c r="AK13" s="83">
        <v>1</v>
      </c>
      <c r="AL13" s="11">
        <v>5</v>
      </c>
      <c r="AM13" s="11">
        <v>5</v>
      </c>
      <c r="AN13" s="15">
        <v>11</v>
      </c>
      <c r="AO13" s="16">
        <v>11</v>
      </c>
      <c r="AP13" s="55">
        <v>4</v>
      </c>
      <c r="AQ13" s="11">
        <v>3</v>
      </c>
      <c r="AR13" s="15">
        <v>5</v>
      </c>
      <c r="AS13" s="54">
        <v>3</v>
      </c>
      <c r="AT13" s="55">
        <v>0</v>
      </c>
      <c r="AU13" s="11">
        <v>0</v>
      </c>
      <c r="AV13" s="15">
        <v>0</v>
      </c>
      <c r="AW13" s="54">
        <v>0</v>
      </c>
      <c r="AX13" s="11">
        <v>0</v>
      </c>
      <c r="AY13" s="11">
        <v>0</v>
      </c>
      <c r="AZ13" s="15">
        <v>0</v>
      </c>
      <c r="BA13" s="15">
        <v>0</v>
      </c>
    </row>
    <row r="14" spans="1:53" ht="15" customHeight="1">
      <c r="A14" s="291"/>
      <c r="B14" s="224"/>
      <c r="C14" s="48" t="s">
        <v>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</row>
    <row r="15" spans="1:53" ht="15" customHeight="1">
      <c r="A15" s="291"/>
      <c r="B15" s="224"/>
      <c r="C15" s="84" t="s">
        <v>75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</row>
    <row r="16" spans="1:53" ht="15" customHeight="1">
      <c r="A16" s="291"/>
      <c r="B16" s="224"/>
      <c r="C16" s="49" t="s">
        <v>19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</row>
    <row r="17" spans="1:53" ht="15" customHeight="1">
      <c r="A17" s="291"/>
      <c r="B17" s="224"/>
      <c r="C17" s="91" t="s">
        <v>63</v>
      </c>
      <c r="D17" s="111">
        <v>2</v>
      </c>
      <c r="E17" s="112">
        <v>20</v>
      </c>
      <c r="F17" s="113">
        <v>0</v>
      </c>
      <c r="G17" s="113">
        <v>0</v>
      </c>
      <c r="H17" s="114">
        <v>9</v>
      </c>
      <c r="I17" s="114">
        <v>8</v>
      </c>
      <c r="J17" s="115">
        <v>3</v>
      </c>
      <c r="K17" s="124">
        <v>1</v>
      </c>
      <c r="L17" s="116">
        <v>0</v>
      </c>
      <c r="M17" s="116">
        <v>0</v>
      </c>
      <c r="N17" s="116">
        <v>0</v>
      </c>
      <c r="O17" s="116">
        <v>0</v>
      </c>
      <c r="P17" s="116">
        <v>1</v>
      </c>
      <c r="Q17" s="116">
        <v>20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1</v>
      </c>
      <c r="Y17" s="116">
        <v>20</v>
      </c>
      <c r="Z17" s="116">
        <v>0</v>
      </c>
      <c r="AA17" s="116">
        <v>0</v>
      </c>
      <c r="AB17" s="116">
        <v>0</v>
      </c>
      <c r="AC17" s="116">
        <v>0</v>
      </c>
      <c r="AD17" s="53">
        <v>0</v>
      </c>
      <c r="AE17" s="53">
        <v>0</v>
      </c>
      <c r="AF17" s="74">
        <v>0</v>
      </c>
      <c r="AG17" s="92">
        <v>0</v>
      </c>
      <c r="AH17" s="117">
        <v>1</v>
      </c>
      <c r="AI17" s="53">
        <v>1</v>
      </c>
      <c r="AJ17" s="53">
        <v>1</v>
      </c>
      <c r="AK17" s="118">
        <v>1</v>
      </c>
      <c r="AL17" s="74">
        <v>5</v>
      </c>
      <c r="AM17" s="74">
        <v>5</v>
      </c>
      <c r="AN17" s="53">
        <v>11</v>
      </c>
      <c r="AO17" s="92">
        <v>11</v>
      </c>
      <c r="AP17" s="117">
        <v>3</v>
      </c>
      <c r="AQ17" s="74">
        <v>3</v>
      </c>
      <c r="AR17" s="53">
        <v>5</v>
      </c>
      <c r="AS17" s="93">
        <v>3</v>
      </c>
      <c r="AT17" s="117">
        <v>0</v>
      </c>
      <c r="AU17" s="74">
        <v>0</v>
      </c>
      <c r="AV17" s="53">
        <v>0</v>
      </c>
      <c r="AW17" s="93">
        <v>0</v>
      </c>
      <c r="AX17" s="74">
        <v>0</v>
      </c>
      <c r="AY17" s="74">
        <v>0</v>
      </c>
      <c r="AZ17" s="53">
        <v>0</v>
      </c>
      <c r="BA17" s="53">
        <v>0</v>
      </c>
    </row>
    <row r="18" spans="1:53" ht="15" customHeight="1">
      <c r="A18" s="296" t="s">
        <v>187</v>
      </c>
      <c r="B18" s="249"/>
      <c r="C18" s="48" t="s">
        <v>47</v>
      </c>
      <c r="D18" s="80">
        <f>SUM(D10)</f>
        <v>0</v>
      </c>
      <c r="E18" s="80">
        <f aca="true" t="shared" si="0" ref="E18:BA18">SUM(E10)</f>
        <v>0</v>
      </c>
      <c r="F18" s="80">
        <f t="shared" si="0"/>
        <v>0</v>
      </c>
      <c r="G18" s="80">
        <f t="shared" si="0"/>
        <v>0</v>
      </c>
      <c r="H18" s="80">
        <f t="shared" si="0"/>
        <v>0</v>
      </c>
      <c r="I18" s="80">
        <f t="shared" si="0"/>
        <v>0</v>
      </c>
      <c r="J18" s="80">
        <f t="shared" si="0"/>
        <v>0</v>
      </c>
      <c r="K18" s="80">
        <f t="shared" si="0"/>
        <v>0</v>
      </c>
      <c r="L18" s="80">
        <f t="shared" si="0"/>
        <v>0</v>
      </c>
      <c r="M18" s="80">
        <f t="shared" si="0"/>
        <v>0</v>
      </c>
      <c r="N18" s="80">
        <f t="shared" si="0"/>
        <v>0</v>
      </c>
      <c r="O18" s="80">
        <f t="shared" si="0"/>
        <v>0</v>
      </c>
      <c r="P18" s="80">
        <f t="shared" si="0"/>
        <v>0</v>
      </c>
      <c r="Q18" s="80">
        <f t="shared" si="0"/>
        <v>0</v>
      </c>
      <c r="R18" s="80">
        <f t="shared" si="0"/>
        <v>0</v>
      </c>
      <c r="S18" s="80">
        <f t="shared" si="0"/>
        <v>0</v>
      </c>
      <c r="T18" s="80">
        <f t="shared" si="0"/>
        <v>0</v>
      </c>
      <c r="U18" s="80">
        <f t="shared" si="0"/>
        <v>0</v>
      </c>
      <c r="V18" s="80">
        <f t="shared" si="0"/>
        <v>0</v>
      </c>
      <c r="W18" s="80">
        <f t="shared" si="0"/>
        <v>0</v>
      </c>
      <c r="X18" s="80">
        <f t="shared" si="0"/>
        <v>0</v>
      </c>
      <c r="Y18" s="80">
        <f t="shared" si="0"/>
        <v>0</v>
      </c>
      <c r="Z18" s="80">
        <f t="shared" si="0"/>
        <v>0</v>
      </c>
      <c r="AA18" s="80">
        <f t="shared" si="0"/>
        <v>0</v>
      </c>
      <c r="AB18" s="80">
        <f t="shared" si="0"/>
        <v>0</v>
      </c>
      <c r="AC18" s="80">
        <f t="shared" si="0"/>
        <v>0</v>
      </c>
      <c r="AD18" s="80">
        <f t="shared" si="0"/>
        <v>0</v>
      </c>
      <c r="AE18" s="80">
        <f t="shared" si="0"/>
        <v>0</v>
      </c>
      <c r="AF18" s="80">
        <f t="shared" si="0"/>
        <v>0</v>
      </c>
      <c r="AG18" s="80">
        <f t="shared" si="0"/>
        <v>0</v>
      </c>
      <c r="AH18" s="80">
        <f t="shared" si="0"/>
        <v>0</v>
      </c>
      <c r="AI18" s="80">
        <f t="shared" si="0"/>
        <v>0</v>
      </c>
      <c r="AJ18" s="80">
        <f t="shared" si="0"/>
        <v>0</v>
      </c>
      <c r="AK18" s="80">
        <f t="shared" si="0"/>
        <v>0</v>
      </c>
      <c r="AL18" s="80">
        <f t="shared" si="0"/>
        <v>0</v>
      </c>
      <c r="AM18" s="80">
        <f t="shared" si="0"/>
        <v>0</v>
      </c>
      <c r="AN18" s="80">
        <f t="shared" si="0"/>
        <v>0</v>
      </c>
      <c r="AO18" s="80">
        <f t="shared" si="0"/>
        <v>0</v>
      </c>
      <c r="AP18" s="80">
        <f t="shared" si="0"/>
        <v>0</v>
      </c>
      <c r="AQ18" s="80">
        <f t="shared" si="0"/>
        <v>0</v>
      </c>
      <c r="AR18" s="80">
        <f t="shared" si="0"/>
        <v>0</v>
      </c>
      <c r="AS18" s="80">
        <f t="shared" si="0"/>
        <v>0</v>
      </c>
      <c r="AT18" s="80">
        <f t="shared" si="0"/>
        <v>0</v>
      </c>
      <c r="AU18" s="80">
        <f t="shared" si="0"/>
        <v>0</v>
      </c>
      <c r="AV18" s="80">
        <f t="shared" si="0"/>
        <v>0</v>
      </c>
      <c r="AW18" s="80">
        <f t="shared" si="0"/>
        <v>0</v>
      </c>
      <c r="AX18" s="80">
        <f t="shared" si="0"/>
        <v>0</v>
      </c>
      <c r="AY18" s="80">
        <f t="shared" si="0"/>
        <v>0</v>
      </c>
      <c r="AZ18" s="80">
        <f t="shared" si="0"/>
        <v>0</v>
      </c>
      <c r="BA18" s="80">
        <f t="shared" si="0"/>
        <v>0</v>
      </c>
    </row>
    <row r="19" spans="1:53" ht="15" customHeight="1">
      <c r="A19" s="296"/>
      <c r="B19" s="249"/>
      <c r="C19" s="49" t="s">
        <v>48</v>
      </c>
      <c r="D19" s="80">
        <f aca="true" t="shared" si="1" ref="D19:BA19">SUM(D11)</f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  <c r="J19" s="80">
        <f t="shared" si="1"/>
        <v>0</v>
      </c>
      <c r="K19" s="80">
        <f t="shared" si="1"/>
        <v>0</v>
      </c>
      <c r="L19" s="80">
        <f t="shared" si="1"/>
        <v>0</v>
      </c>
      <c r="M19" s="80">
        <f t="shared" si="1"/>
        <v>0</v>
      </c>
      <c r="N19" s="80">
        <f t="shared" si="1"/>
        <v>0</v>
      </c>
      <c r="O19" s="80">
        <f t="shared" si="1"/>
        <v>0</v>
      </c>
      <c r="P19" s="80">
        <f t="shared" si="1"/>
        <v>0</v>
      </c>
      <c r="Q19" s="80">
        <f t="shared" si="1"/>
        <v>0</v>
      </c>
      <c r="R19" s="80">
        <f t="shared" si="1"/>
        <v>0</v>
      </c>
      <c r="S19" s="80">
        <f t="shared" si="1"/>
        <v>0</v>
      </c>
      <c r="T19" s="80">
        <f t="shared" si="1"/>
        <v>0</v>
      </c>
      <c r="U19" s="80">
        <f t="shared" si="1"/>
        <v>0</v>
      </c>
      <c r="V19" s="80">
        <f t="shared" si="1"/>
        <v>0</v>
      </c>
      <c r="W19" s="80">
        <f t="shared" si="1"/>
        <v>0</v>
      </c>
      <c r="X19" s="80">
        <f t="shared" si="1"/>
        <v>0</v>
      </c>
      <c r="Y19" s="80">
        <f t="shared" si="1"/>
        <v>0</v>
      </c>
      <c r="Z19" s="80">
        <f t="shared" si="1"/>
        <v>0</v>
      </c>
      <c r="AA19" s="80">
        <f t="shared" si="1"/>
        <v>0</v>
      </c>
      <c r="AB19" s="80">
        <f t="shared" si="1"/>
        <v>0</v>
      </c>
      <c r="AC19" s="80">
        <f t="shared" si="1"/>
        <v>0</v>
      </c>
      <c r="AD19" s="80">
        <f t="shared" si="1"/>
        <v>0</v>
      </c>
      <c r="AE19" s="80">
        <f t="shared" si="1"/>
        <v>0</v>
      </c>
      <c r="AF19" s="80">
        <f t="shared" si="1"/>
        <v>0</v>
      </c>
      <c r="AG19" s="80">
        <f t="shared" si="1"/>
        <v>0</v>
      </c>
      <c r="AH19" s="80">
        <f t="shared" si="1"/>
        <v>0</v>
      </c>
      <c r="AI19" s="80">
        <f t="shared" si="1"/>
        <v>0</v>
      </c>
      <c r="AJ19" s="80">
        <f t="shared" si="1"/>
        <v>0</v>
      </c>
      <c r="AK19" s="80">
        <f t="shared" si="1"/>
        <v>0</v>
      </c>
      <c r="AL19" s="80">
        <f t="shared" si="1"/>
        <v>0</v>
      </c>
      <c r="AM19" s="80">
        <f t="shared" si="1"/>
        <v>0</v>
      </c>
      <c r="AN19" s="80">
        <f t="shared" si="1"/>
        <v>0</v>
      </c>
      <c r="AO19" s="80">
        <f t="shared" si="1"/>
        <v>0</v>
      </c>
      <c r="AP19" s="80">
        <f t="shared" si="1"/>
        <v>0</v>
      </c>
      <c r="AQ19" s="80">
        <f t="shared" si="1"/>
        <v>0</v>
      </c>
      <c r="AR19" s="80">
        <f t="shared" si="1"/>
        <v>0</v>
      </c>
      <c r="AS19" s="80">
        <f t="shared" si="1"/>
        <v>0</v>
      </c>
      <c r="AT19" s="80">
        <f t="shared" si="1"/>
        <v>0</v>
      </c>
      <c r="AU19" s="80">
        <f t="shared" si="1"/>
        <v>0</v>
      </c>
      <c r="AV19" s="80">
        <f t="shared" si="1"/>
        <v>0</v>
      </c>
      <c r="AW19" s="80">
        <f t="shared" si="1"/>
        <v>0</v>
      </c>
      <c r="AX19" s="80">
        <f t="shared" si="1"/>
        <v>0</v>
      </c>
      <c r="AY19" s="80">
        <f t="shared" si="1"/>
        <v>0</v>
      </c>
      <c r="AZ19" s="80">
        <f t="shared" si="1"/>
        <v>0</v>
      </c>
      <c r="BA19" s="80">
        <f t="shared" si="1"/>
        <v>0</v>
      </c>
    </row>
    <row r="20" spans="1:53" ht="15" customHeight="1">
      <c r="A20" s="296"/>
      <c r="B20" s="249"/>
      <c r="C20" s="48" t="s">
        <v>49</v>
      </c>
      <c r="D20" s="80">
        <f aca="true" t="shared" si="2" ref="D20:BA20">SUM(D12)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80">
        <f t="shared" si="2"/>
        <v>0</v>
      </c>
      <c r="J20" s="80">
        <f t="shared" si="2"/>
        <v>0</v>
      </c>
      <c r="K20" s="80">
        <f t="shared" si="2"/>
        <v>0</v>
      </c>
      <c r="L20" s="80">
        <f t="shared" si="2"/>
        <v>0</v>
      </c>
      <c r="M20" s="80">
        <f t="shared" si="2"/>
        <v>0</v>
      </c>
      <c r="N20" s="80">
        <f t="shared" si="2"/>
        <v>0</v>
      </c>
      <c r="O20" s="80">
        <f t="shared" si="2"/>
        <v>0</v>
      </c>
      <c r="P20" s="80">
        <f t="shared" si="2"/>
        <v>0</v>
      </c>
      <c r="Q20" s="80">
        <f t="shared" si="2"/>
        <v>0</v>
      </c>
      <c r="R20" s="80">
        <f t="shared" si="2"/>
        <v>0</v>
      </c>
      <c r="S20" s="80">
        <f t="shared" si="2"/>
        <v>0</v>
      </c>
      <c r="T20" s="80">
        <f t="shared" si="2"/>
        <v>0</v>
      </c>
      <c r="U20" s="80">
        <f t="shared" si="2"/>
        <v>0</v>
      </c>
      <c r="V20" s="80">
        <f t="shared" si="2"/>
        <v>0</v>
      </c>
      <c r="W20" s="80">
        <f t="shared" si="2"/>
        <v>0</v>
      </c>
      <c r="X20" s="80">
        <f t="shared" si="2"/>
        <v>0</v>
      </c>
      <c r="Y20" s="80">
        <f t="shared" si="2"/>
        <v>0</v>
      </c>
      <c r="Z20" s="80">
        <f t="shared" si="2"/>
        <v>0</v>
      </c>
      <c r="AA20" s="80">
        <f t="shared" si="2"/>
        <v>0</v>
      </c>
      <c r="AB20" s="80">
        <f t="shared" si="2"/>
        <v>0</v>
      </c>
      <c r="AC20" s="80">
        <f t="shared" si="2"/>
        <v>0</v>
      </c>
      <c r="AD20" s="80">
        <f t="shared" si="2"/>
        <v>0</v>
      </c>
      <c r="AE20" s="80">
        <f t="shared" si="2"/>
        <v>0</v>
      </c>
      <c r="AF20" s="80">
        <f t="shared" si="2"/>
        <v>0</v>
      </c>
      <c r="AG20" s="80">
        <f t="shared" si="2"/>
        <v>0</v>
      </c>
      <c r="AH20" s="80">
        <f t="shared" si="2"/>
        <v>0</v>
      </c>
      <c r="AI20" s="80">
        <f t="shared" si="2"/>
        <v>0</v>
      </c>
      <c r="AJ20" s="80">
        <f t="shared" si="2"/>
        <v>0</v>
      </c>
      <c r="AK20" s="80">
        <f t="shared" si="2"/>
        <v>0</v>
      </c>
      <c r="AL20" s="80">
        <f t="shared" si="2"/>
        <v>0</v>
      </c>
      <c r="AM20" s="80">
        <f t="shared" si="2"/>
        <v>0</v>
      </c>
      <c r="AN20" s="80">
        <f t="shared" si="2"/>
        <v>0</v>
      </c>
      <c r="AO20" s="80">
        <f t="shared" si="2"/>
        <v>0</v>
      </c>
      <c r="AP20" s="80">
        <f t="shared" si="2"/>
        <v>0</v>
      </c>
      <c r="AQ20" s="80">
        <f t="shared" si="2"/>
        <v>0</v>
      </c>
      <c r="AR20" s="80">
        <f t="shared" si="2"/>
        <v>0</v>
      </c>
      <c r="AS20" s="80">
        <f t="shared" si="2"/>
        <v>0</v>
      </c>
      <c r="AT20" s="80">
        <f t="shared" si="2"/>
        <v>0</v>
      </c>
      <c r="AU20" s="80">
        <f t="shared" si="2"/>
        <v>0</v>
      </c>
      <c r="AV20" s="80">
        <f t="shared" si="2"/>
        <v>0</v>
      </c>
      <c r="AW20" s="80">
        <f t="shared" si="2"/>
        <v>0</v>
      </c>
      <c r="AX20" s="80">
        <f t="shared" si="2"/>
        <v>0</v>
      </c>
      <c r="AY20" s="80">
        <f t="shared" si="2"/>
        <v>0</v>
      </c>
      <c r="AZ20" s="80">
        <f t="shared" si="2"/>
        <v>0</v>
      </c>
      <c r="BA20" s="80">
        <f t="shared" si="2"/>
        <v>0</v>
      </c>
    </row>
    <row r="21" spans="1:53" ht="15" customHeight="1">
      <c r="A21" s="296"/>
      <c r="B21" s="249"/>
      <c r="C21" s="48" t="s">
        <v>50</v>
      </c>
      <c r="D21" s="80">
        <f aca="true" t="shared" si="3" ref="D21:BA21">SUM(D13)</f>
        <v>2</v>
      </c>
      <c r="E21" s="80">
        <f t="shared" si="3"/>
        <v>20</v>
      </c>
      <c r="F21" s="80">
        <f t="shared" si="3"/>
        <v>0</v>
      </c>
      <c r="G21" s="80">
        <f t="shared" si="3"/>
        <v>0</v>
      </c>
      <c r="H21" s="80">
        <f t="shared" si="3"/>
        <v>9</v>
      </c>
      <c r="I21" s="80">
        <f t="shared" si="3"/>
        <v>8</v>
      </c>
      <c r="J21" s="80">
        <f t="shared" si="3"/>
        <v>3</v>
      </c>
      <c r="K21" s="80">
        <f t="shared" si="3"/>
        <v>1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1</v>
      </c>
      <c r="Q21" s="80">
        <f t="shared" si="3"/>
        <v>20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1</v>
      </c>
      <c r="Y21" s="80">
        <f t="shared" si="3"/>
        <v>20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80">
        <f t="shared" si="3"/>
        <v>0</v>
      </c>
      <c r="AE21" s="80">
        <f t="shared" si="3"/>
        <v>0</v>
      </c>
      <c r="AF21" s="80">
        <f t="shared" si="3"/>
        <v>0</v>
      </c>
      <c r="AG21" s="80">
        <f t="shared" si="3"/>
        <v>0</v>
      </c>
      <c r="AH21" s="80">
        <f t="shared" si="3"/>
        <v>1</v>
      </c>
      <c r="AI21" s="80">
        <f t="shared" si="3"/>
        <v>1</v>
      </c>
      <c r="AJ21" s="80">
        <f t="shared" si="3"/>
        <v>1</v>
      </c>
      <c r="AK21" s="80">
        <f t="shared" si="3"/>
        <v>1</v>
      </c>
      <c r="AL21" s="80">
        <f t="shared" si="3"/>
        <v>5</v>
      </c>
      <c r="AM21" s="80">
        <f t="shared" si="3"/>
        <v>5</v>
      </c>
      <c r="AN21" s="80">
        <f t="shared" si="3"/>
        <v>11</v>
      </c>
      <c r="AO21" s="80">
        <f t="shared" si="3"/>
        <v>11</v>
      </c>
      <c r="AP21" s="80">
        <f t="shared" si="3"/>
        <v>4</v>
      </c>
      <c r="AQ21" s="80">
        <f t="shared" si="3"/>
        <v>3</v>
      </c>
      <c r="AR21" s="80">
        <f t="shared" si="3"/>
        <v>5</v>
      </c>
      <c r="AS21" s="80">
        <f t="shared" si="3"/>
        <v>3</v>
      </c>
      <c r="AT21" s="80">
        <f t="shared" si="3"/>
        <v>0</v>
      </c>
      <c r="AU21" s="80">
        <f t="shared" si="3"/>
        <v>0</v>
      </c>
      <c r="AV21" s="80">
        <f t="shared" si="3"/>
        <v>0</v>
      </c>
      <c r="AW21" s="80">
        <f t="shared" si="3"/>
        <v>0</v>
      </c>
      <c r="AX21" s="80">
        <f t="shared" si="3"/>
        <v>0</v>
      </c>
      <c r="AY21" s="80">
        <f t="shared" si="3"/>
        <v>0</v>
      </c>
      <c r="AZ21" s="80">
        <f t="shared" si="3"/>
        <v>0</v>
      </c>
      <c r="BA21" s="80">
        <f t="shared" si="3"/>
        <v>0</v>
      </c>
    </row>
    <row r="22" spans="1:53" ht="15" customHeight="1">
      <c r="A22" s="296"/>
      <c r="B22" s="249"/>
      <c r="C22" s="48" t="s">
        <v>51</v>
      </c>
      <c r="D22" s="80">
        <f aca="true" t="shared" si="4" ref="D22:BA22">SUM(D14)</f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80">
        <f t="shared" si="4"/>
        <v>0</v>
      </c>
      <c r="AE22" s="80">
        <f t="shared" si="4"/>
        <v>0</v>
      </c>
      <c r="AF22" s="80">
        <f t="shared" si="4"/>
        <v>0</v>
      </c>
      <c r="AG22" s="80">
        <f t="shared" si="4"/>
        <v>0</v>
      </c>
      <c r="AH22" s="80">
        <f t="shared" si="4"/>
        <v>0</v>
      </c>
      <c r="AI22" s="80">
        <f t="shared" si="4"/>
        <v>0</v>
      </c>
      <c r="AJ22" s="80">
        <f t="shared" si="4"/>
        <v>0</v>
      </c>
      <c r="AK22" s="80">
        <f t="shared" si="4"/>
        <v>0</v>
      </c>
      <c r="AL22" s="80">
        <f t="shared" si="4"/>
        <v>0</v>
      </c>
      <c r="AM22" s="80">
        <f t="shared" si="4"/>
        <v>0</v>
      </c>
      <c r="AN22" s="80">
        <f t="shared" si="4"/>
        <v>0</v>
      </c>
      <c r="AO22" s="80">
        <f t="shared" si="4"/>
        <v>0</v>
      </c>
      <c r="AP22" s="80">
        <f t="shared" si="4"/>
        <v>0</v>
      </c>
      <c r="AQ22" s="80">
        <f t="shared" si="4"/>
        <v>0</v>
      </c>
      <c r="AR22" s="80">
        <f t="shared" si="4"/>
        <v>0</v>
      </c>
      <c r="AS22" s="80">
        <f t="shared" si="4"/>
        <v>0</v>
      </c>
      <c r="AT22" s="80">
        <f t="shared" si="4"/>
        <v>0</v>
      </c>
      <c r="AU22" s="80">
        <f t="shared" si="4"/>
        <v>0</v>
      </c>
      <c r="AV22" s="80">
        <f t="shared" si="4"/>
        <v>0</v>
      </c>
      <c r="AW22" s="80">
        <f t="shared" si="4"/>
        <v>0</v>
      </c>
      <c r="AX22" s="80">
        <f t="shared" si="4"/>
        <v>0</v>
      </c>
      <c r="AY22" s="80">
        <f t="shared" si="4"/>
        <v>0</v>
      </c>
      <c r="AZ22" s="80">
        <f t="shared" si="4"/>
        <v>0</v>
      </c>
      <c r="BA22" s="80">
        <f t="shared" si="4"/>
        <v>0</v>
      </c>
    </row>
    <row r="23" spans="1:53" ht="15" customHeight="1">
      <c r="A23" s="296"/>
      <c r="B23" s="249"/>
      <c r="C23" s="84" t="s">
        <v>75</v>
      </c>
      <c r="D23" s="80">
        <f aca="true" t="shared" si="5" ref="D23:BA23">SUM(D15)</f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80">
        <f t="shared" si="5"/>
        <v>0</v>
      </c>
      <c r="J23" s="80">
        <f t="shared" si="5"/>
        <v>0</v>
      </c>
      <c r="K23" s="80">
        <f t="shared" si="5"/>
        <v>0</v>
      </c>
      <c r="L23" s="80">
        <f t="shared" si="5"/>
        <v>0</v>
      </c>
      <c r="M23" s="80">
        <f t="shared" si="5"/>
        <v>0</v>
      </c>
      <c r="N23" s="80">
        <f t="shared" si="5"/>
        <v>0</v>
      </c>
      <c r="O23" s="80">
        <f t="shared" si="5"/>
        <v>0</v>
      </c>
      <c r="P23" s="80">
        <f t="shared" si="5"/>
        <v>0</v>
      </c>
      <c r="Q23" s="80">
        <f t="shared" si="5"/>
        <v>0</v>
      </c>
      <c r="R23" s="80">
        <f t="shared" si="5"/>
        <v>0</v>
      </c>
      <c r="S23" s="80">
        <f t="shared" si="5"/>
        <v>0</v>
      </c>
      <c r="T23" s="80">
        <f t="shared" si="5"/>
        <v>0</v>
      </c>
      <c r="U23" s="80">
        <f t="shared" si="5"/>
        <v>0</v>
      </c>
      <c r="V23" s="80">
        <f t="shared" si="5"/>
        <v>0</v>
      </c>
      <c r="W23" s="80">
        <f t="shared" si="5"/>
        <v>0</v>
      </c>
      <c r="X23" s="80">
        <f t="shared" si="5"/>
        <v>0</v>
      </c>
      <c r="Y23" s="80">
        <f t="shared" si="5"/>
        <v>0</v>
      </c>
      <c r="Z23" s="80">
        <f t="shared" si="5"/>
        <v>0</v>
      </c>
      <c r="AA23" s="80">
        <f t="shared" si="5"/>
        <v>0</v>
      </c>
      <c r="AB23" s="80">
        <f t="shared" si="5"/>
        <v>0</v>
      </c>
      <c r="AC23" s="80">
        <f t="shared" si="5"/>
        <v>0</v>
      </c>
      <c r="AD23" s="80">
        <f t="shared" si="5"/>
        <v>0</v>
      </c>
      <c r="AE23" s="80">
        <f t="shared" si="5"/>
        <v>0</v>
      </c>
      <c r="AF23" s="80">
        <f t="shared" si="5"/>
        <v>0</v>
      </c>
      <c r="AG23" s="80">
        <f t="shared" si="5"/>
        <v>0</v>
      </c>
      <c r="AH23" s="80">
        <f t="shared" si="5"/>
        <v>0</v>
      </c>
      <c r="AI23" s="80">
        <f t="shared" si="5"/>
        <v>0</v>
      </c>
      <c r="AJ23" s="80">
        <f t="shared" si="5"/>
        <v>0</v>
      </c>
      <c r="AK23" s="80">
        <f t="shared" si="5"/>
        <v>0</v>
      </c>
      <c r="AL23" s="80">
        <f t="shared" si="5"/>
        <v>0</v>
      </c>
      <c r="AM23" s="80">
        <f t="shared" si="5"/>
        <v>0</v>
      </c>
      <c r="AN23" s="80">
        <f t="shared" si="5"/>
        <v>0</v>
      </c>
      <c r="AO23" s="80">
        <f t="shared" si="5"/>
        <v>0</v>
      </c>
      <c r="AP23" s="80">
        <f t="shared" si="5"/>
        <v>0</v>
      </c>
      <c r="AQ23" s="80">
        <f t="shared" si="5"/>
        <v>0</v>
      </c>
      <c r="AR23" s="80">
        <f t="shared" si="5"/>
        <v>0</v>
      </c>
      <c r="AS23" s="80">
        <f t="shared" si="5"/>
        <v>0</v>
      </c>
      <c r="AT23" s="80">
        <f t="shared" si="5"/>
        <v>0</v>
      </c>
      <c r="AU23" s="80">
        <f t="shared" si="5"/>
        <v>0</v>
      </c>
      <c r="AV23" s="80">
        <f t="shared" si="5"/>
        <v>0</v>
      </c>
      <c r="AW23" s="80">
        <f t="shared" si="5"/>
        <v>0</v>
      </c>
      <c r="AX23" s="80">
        <f t="shared" si="5"/>
        <v>0</v>
      </c>
      <c r="AY23" s="80">
        <f t="shared" si="5"/>
        <v>0</v>
      </c>
      <c r="AZ23" s="80">
        <f t="shared" si="5"/>
        <v>0</v>
      </c>
      <c r="BA23" s="80">
        <f t="shared" si="5"/>
        <v>0</v>
      </c>
    </row>
    <row r="24" spans="1:53" ht="15" customHeight="1">
      <c r="A24" s="296"/>
      <c r="B24" s="249"/>
      <c r="C24" s="49" t="s">
        <v>19</v>
      </c>
      <c r="D24" s="80">
        <f aca="true" t="shared" si="6" ref="D24:BA24">SUM(D16)</f>
        <v>0</v>
      </c>
      <c r="E24" s="80">
        <f t="shared" si="6"/>
        <v>0</v>
      </c>
      <c r="F24" s="80">
        <f t="shared" si="6"/>
        <v>0</v>
      </c>
      <c r="G24" s="80">
        <f t="shared" si="6"/>
        <v>0</v>
      </c>
      <c r="H24" s="80">
        <f t="shared" si="6"/>
        <v>0</v>
      </c>
      <c r="I24" s="80">
        <f t="shared" si="6"/>
        <v>0</v>
      </c>
      <c r="J24" s="80">
        <f t="shared" si="6"/>
        <v>0</v>
      </c>
      <c r="K24" s="80">
        <f t="shared" si="6"/>
        <v>0</v>
      </c>
      <c r="L24" s="80">
        <f t="shared" si="6"/>
        <v>0</v>
      </c>
      <c r="M24" s="80">
        <f t="shared" si="6"/>
        <v>0</v>
      </c>
      <c r="N24" s="80">
        <f t="shared" si="6"/>
        <v>0</v>
      </c>
      <c r="O24" s="80">
        <f t="shared" si="6"/>
        <v>0</v>
      </c>
      <c r="P24" s="80">
        <f t="shared" si="6"/>
        <v>0</v>
      </c>
      <c r="Q24" s="80">
        <f t="shared" si="6"/>
        <v>0</v>
      </c>
      <c r="R24" s="80">
        <f t="shared" si="6"/>
        <v>0</v>
      </c>
      <c r="S24" s="80">
        <f t="shared" si="6"/>
        <v>0</v>
      </c>
      <c r="T24" s="80">
        <f t="shared" si="6"/>
        <v>0</v>
      </c>
      <c r="U24" s="80">
        <f t="shared" si="6"/>
        <v>0</v>
      </c>
      <c r="V24" s="80">
        <f t="shared" si="6"/>
        <v>0</v>
      </c>
      <c r="W24" s="80">
        <f t="shared" si="6"/>
        <v>0</v>
      </c>
      <c r="X24" s="80">
        <f t="shared" si="6"/>
        <v>0</v>
      </c>
      <c r="Y24" s="80">
        <f t="shared" si="6"/>
        <v>0</v>
      </c>
      <c r="Z24" s="80">
        <f t="shared" si="6"/>
        <v>0</v>
      </c>
      <c r="AA24" s="80">
        <f t="shared" si="6"/>
        <v>0</v>
      </c>
      <c r="AB24" s="80">
        <f t="shared" si="6"/>
        <v>0</v>
      </c>
      <c r="AC24" s="80">
        <f t="shared" si="6"/>
        <v>0</v>
      </c>
      <c r="AD24" s="80">
        <f t="shared" si="6"/>
        <v>0</v>
      </c>
      <c r="AE24" s="80">
        <f t="shared" si="6"/>
        <v>0</v>
      </c>
      <c r="AF24" s="80">
        <f t="shared" si="6"/>
        <v>0</v>
      </c>
      <c r="AG24" s="80">
        <f t="shared" si="6"/>
        <v>0</v>
      </c>
      <c r="AH24" s="80">
        <f t="shared" si="6"/>
        <v>0</v>
      </c>
      <c r="AI24" s="80">
        <f t="shared" si="6"/>
        <v>0</v>
      </c>
      <c r="AJ24" s="80">
        <f t="shared" si="6"/>
        <v>0</v>
      </c>
      <c r="AK24" s="80">
        <f t="shared" si="6"/>
        <v>0</v>
      </c>
      <c r="AL24" s="80">
        <f t="shared" si="6"/>
        <v>0</v>
      </c>
      <c r="AM24" s="80">
        <f t="shared" si="6"/>
        <v>0</v>
      </c>
      <c r="AN24" s="80">
        <f t="shared" si="6"/>
        <v>0</v>
      </c>
      <c r="AO24" s="80">
        <f t="shared" si="6"/>
        <v>0</v>
      </c>
      <c r="AP24" s="80">
        <f t="shared" si="6"/>
        <v>0</v>
      </c>
      <c r="AQ24" s="80">
        <f t="shared" si="6"/>
        <v>0</v>
      </c>
      <c r="AR24" s="80">
        <f t="shared" si="6"/>
        <v>0</v>
      </c>
      <c r="AS24" s="80">
        <f t="shared" si="6"/>
        <v>0</v>
      </c>
      <c r="AT24" s="80">
        <f t="shared" si="6"/>
        <v>0</v>
      </c>
      <c r="AU24" s="80">
        <f t="shared" si="6"/>
        <v>0</v>
      </c>
      <c r="AV24" s="80">
        <f t="shared" si="6"/>
        <v>0</v>
      </c>
      <c r="AW24" s="80">
        <f t="shared" si="6"/>
        <v>0</v>
      </c>
      <c r="AX24" s="80">
        <f t="shared" si="6"/>
        <v>0</v>
      </c>
      <c r="AY24" s="80">
        <f t="shared" si="6"/>
        <v>0</v>
      </c>
      <c r="AZ24" s="80">
        <f t="shared" si="6"/>
        <v>0</v>
      </c>
      <c r="BA24" s="80">
        <f t="shared" si="6"/>
        <v>0</v>
      </c>
    </row>
    <row r="25" spans="1:53" ht="15" customHeight="1">
      <c r="A25" s="297"/>
      <c r="B25" s="250"/>
      <c r="C25" s="134" t="s">
        <v>63</v>
      </c>
      <c r="D25" s="135">
        <f>SUM(D17)</f>
        <v>2</v>
      </c>
      <c r="E25" s="181">
        <f aca="true" t="shared" si="7" ref="E25:BA25">SUM(E17)</f>
        <v>20</v>
      </c>
      <c r="F25" s="181">
        <f t="shared" si="7"/>
        <v>0</v>
      </c>
      <c r="G25" s="181">
        <f t="shared" si="7"/>
        <v>0</v>
      </c>
      <c r="H25" s="181">
        <f t="shared" si="7"/>
        <v>9</v>
      </c>
      <c r="I25" s="181">
        <f t="shared" si="7"/>
        <v>8</v>
      </c>
      <c r="J25" s="181">
        <f t="shared" si="7"/>
        <v>3</v>
      </c>
      <c r="K25" s="181">
        <f t="shared" si="7"/>
        <v>1</v>
      </c>
      <c r="L25" s="181">
        <f t="shared" si="7"/>
        <v>0</v>
      </c>
      <c r="M25" s="181">
        <f t="shared" si="7"/>
        <v>0</v>
      </c>
      <c r="N25" s="181">
        <f t="shared" si="7"/>
        <v>0</v>
      </c>
      <c r="O25" s="181">
        <f t="shared" si="7"/>
        <v>0</v>
      </c>
      <c r="P25" s="181">
        <f t="shared" si="7"/>
        <v>1</v>
      </c>
      <c r="Q25" s="181">
        <f t="shared" si="7"/>
        <v>20</v>
      </c>
      <c r="R25" s="181">
        <f t="shared" si="7"/>
        <v>0</v>
      </c>
      <c r="S25" s="181">
        <f t="shared" si="7"/>
        <v>0</v>
      </c>
      <c r="T25" s="181">
        <f t="shared" si="7"/>
        <v>0</v>
      </c>
      <c r="U25" s="181">
        <f t="shared" si="7"/>
        <v>0</v>
      </c>
      <c r="V25" s="181">
        <f t="shared" si="7"/>
        <v>0</v>
      </c>
      <c r="W25" s="181">
        <f t="shared" si="7"/>
        <v>0</v>
      </c>
      <c r="X25" s="181">
        <f t="shared" si="7"/>
        <v>1</v>
      </c>
      <c r="Y25" s="181">
        <f t="shared" si="7"/>
        <v>20</v>
      </c>
      <c r="Z25" s="181">
        <f t="shared" si="7"/>
        <v>0</v>
      </c>
      <c r="AA25" s="181">
        <f t="shared" si="7"/>
        <v>0</v>
      </c>
      <c r="AB25" s="181">
        <f t="shared" si="7"/>
        <v>0</v>
      </c>
      <c r="AC25" s="181">
        <f t="shared" si="7"/>
        <v>0</v>
      </c>
      <c r="AD25" s="181">
        <f t="shared" si="7"/>
        <v>0</v>
      </c>
      <c r="AE25" s="181">
        <f t="shared" si="7"/>
        <v>0</v>
      </c>
      <c r="AF25" s="181">
        <f t="shared" si="7"/>
        <v>0</v>
      </c>
      <c r="AG25" s="181">
        <f t="shared" si="7"/>
        <v>0</v>
      </c>
      <c r="AH25" s="181">
        <f t="shared" si="7"/>
        <v>1</v>
      </c>
      <c r="AI25" s="181">
        <f t="shared" si="7"/>
        <v>1</v>
      </c>
      <c r="AJ25" s="181">
        <f t="shared" si="7"/>
        <v>1</v>
      </c>
      <c r="AK25" s="181">
        <f t="shared" si="7"/>
        <v>1</v>
      </c>
      <c r="AL25" s="181">
        <f t="shared" si="7"/>
        <v>5</v>
      </c>
      <c r="AM25" s="181">
        <f t="shared" si="7"/>
        <v>5</v>
      </c>
      <c r="AN25" s="181">
        <f t="shared" si="7"/>
        <v>11</v>
      </c>
      <c r="AO25" s="181">
        <f t="shared" si="7"/>
        <v>11</v>
      </c>
      <c r="AP25" s="181">
        <f t="shared" si="7"/>
        <v>3</v>
      </c>
      <c r="AQ25" s="181">
        <f t="shared" si="7"/>
        <v>3</v>
      </c>
      <c r="AR25" s="181">
        <f t="shared" si="7"/>
        <v>5</v>
      </c>
      <c r="AS25" s="181">
        <f t="shared" si="7"/>
        <v>3</v>
      </c>
      <c r="AT25" s="181">
        <f t="shared" si="7"/>
        <v>0</v>
      </c>
      <c r="AU25" s="181">
        <f t="shared" si="7"/>
        <v>0</v>
      </c>
      <c r="AV25" s="181">
        <f t="shared" si="7"/>
        <v>0</v>
      </c>
      <c r="AW25" s="181">
        <f t="shared" si="7"/>
        <v>0</v>
      </c>
      <c r="AX25" s="181">
        <f t="shared" si="7"/>
        <v>0</v>
      </c>
      <c r="AY25" s="181">
        <f t="shared" si="7"/>
        <v>0</v>
      </c>
      <c r="AZ25" s="181">
        <f t="shared" si="7"/>
        <v>0</v>
      </c>
      <c r="BA25" s="181">
        <f t="shared" si="7"/>
        <v>0</v>
      </c>
    </row>
    <row r="27" spans="1:18" s="47" customFormat="1" ht="30.75" customHeight="1">
      <c r="A27" s="206" t="s">
        <v>149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</row>
    <row r="28" spans="1:3" s="47" customFormat="1" ht="25.5" customHeight="1">
      <c r="A28" s="223" t="s">
        <v>143</v>
      </c>
      <c r="B28" s="223"/>
      <c r="C28" s="223"/>
    </row>
    <row r="29" spans="1:11" ht="20.25" customHeight="1">
      <c r="A29" s="294" t="s">
        <v>186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</row>
    <row r="30" spans="1:11" ht="20.25" customHeight="1">
      <c r="A30" s="295" t="s">
        <v>182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</row>
  </sheetData>
  <sheetProtection/>
  <mergeCells count="39">
    <mergeCell ref="A29:K29"/>
    <mergeCell ref="A30:K30"/>
    <mergeCell ref="AZ7:BA7"/>
    <mergeCell ref="A10:A17"/>
    <mergeCell ref="B10:B17"/>
    <mergeCell ref="A18:B25"/>
    <mergeCell ref="AK7:AK8"/>
    <mergeCell ref="AH7:AH8"/>
    <mergeCell ref="AT7:AU7"/>
    <mergeCell ref="D6:D8"/>
    <mergeCell ref="A27:R27"/>
    <mergeCell ref="A28:C28"/>
    <mergeCell ref="AV7:AW7"/>
    <mergeCell ref="AX7:AY7"/>
    <mergeCell ref="AT6:AW6"/>
    <mergeCell ref="AL7:AM7"/>
    <mergeCell ref="AN7:AO7"/>
    <mergeCell ref="AP7:AQ7"/>
    <mergeCell ref="AR7:AS7"/>
    <mergeCell ref="AL6:AO6"/>
    <mergeCell ref="AP6:AS6"/>
    <mergeCell ref="E7:E8"/>
    <mergeCell ref="F7:J7"/>
    <mergeCell ref="K7:K8"/>
    <mergeCell ref="L7:AG7"/>
    <mergeCell ref="E6:J6"/>
    <mergeCell ref="AJ7:AJ8"/>
    <mergeCell ref="AI7:AI8"/>
    <mergeCell ref="K6:AG6"/>
    <mergeCell ref="AX6:BA6"/>
    <mergeCell ref="A2:L2"/>
    <mergeCell ref="A3:B3"/>
    <mergeCell ref="C3:D3"/>
    <mergeCell ref="A4:B4"/>
    <mergeCell ref="A5:U5"/>
    <mergeCell ref="A6:A8"/>
    <mergeCell ref="B6:B8"/>
    <mergeCell ref="C6:C8"/>
    <mergeCell ref="AH6:AK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9" r:id="rId1"/>
  <colBreaks count="1" manualBreakCount="1">
    <brk id="3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"/>
  <sheetViews>
    <sheetView view="pageBreakPreview" zoomScale="82" zoomScaleSheetLayoutView="82" zoomScalePageLayoutView="0" workbookViewId="0" topLeftCell="A1">
      <selection activeCell="C3" sqref="C3:D3"/>
    </sheetView>
  </sheetViews>
  <sheetFormatPr defaultColWidth="9.00390625" defaultRowHeight="12.75"/>
  <cols>
    <col min="1" max="1" width="4.25390625" style="6" customWidth="1"/>
    <col min="2" max="2" width="20.00390625" style="6" customWidth="1"/>
    <col min="3" max="3" width="29.125" style="6" customWidth="1"/>
    <col min="4" max="10" width="7.00390625" style="6" customWidth="1"/>
    <col min="11" max="12" width="6.25390625" style="6" customWidth="1"/>
    <col min="13" max="13" width="5.125" style="6" bestFit="1" customWidth="1"/>
    <col min="14" max="15" width="5.125" style="6" customWidth="1"/>
    <col min="16" max="18" width="4.625" style="6" customWidth="1"/>
    <col min="19" max="19" width="5.00390625" style="6" customWidth="1"/>
    <col min="20" max="20" width="5.875" style="6" customWidth="1"/>
    <col min="21" max="21" width="4.25390625" style="6" customWidth="1"/>
    <col min="22" max="22" width="5.375" style="6" customWidth="1"/>
    <col min="23" max="25" width="5.125" style="6" customWidth="1"/>
    <col min="26" max="27" width="5.625" style="6" customWidth="1"/>
    <col min="28" max="28" width="12.625" style="6" customWidth="1"/>
    <col min="29" max="29" width="6.125" style="6" customWidth="1"/>
    <col min="30" max="30" width="6.00390625" style="6" customWidth="1"/>
    <col min="31" max="31" width="10.25390625" style="6" customWidth="1"/>
    <col min="32" max="32" width="7.00390625" style="6" customWidth="1"/>
    <col min="33" max="33" width="5.75390625" style="6" customWidth="1"/>
    <col min="34" max="34" width="6.75390625" style="6" customWidth="1"/>
    <col min="35" max="35" width="6.25390625" style="6" customWidth="1"/>
    <col min="36" max="36" width="9.875" style="6" customWidth="1"/>
    <col min="37" max="37" width="10.375" style="6" customWidth="1"/>
    <col min="38" max="53" width="6.875" style="6" customWidth="1"/>
    <col min="54" max="16384" width="9.125" style="6" customWidth="1"/>
  </cols>
  <sheetData>
    <row r="1" spans="19:50" ht="12.75">
      <c r="S1" s="6" t="s">
        <v>153</v>
      </c>
      <c r="AX1" s="6" t="s">
        <v>153</v>
      </c>
    </row>
    <row r="2" spans="1:38" ht="30.75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8"/>
      <c r="AL2" s="8"/>
    </row>
    <row r="3" spans="1:12" ht="16.5" customHeight="1">
      <c r="A3" s="300" t="s">
        <v>86</v>
      </c>
      <c r="B3" s="301"/>
      <c r="C3" s="306" t="s">
        <v>240</v>
      </c>
      <c r="D3" s="306"/>
      <c r="E3" s="38"/>
      <c r="F3" s="38"/>
      <c r="G3" s="38"/>
      <c r="H3" s="38"/>
      <c r="I3" s="38"/>
      <c r="J3" s="38"/>
      <c r="K3" s="38"/>
      <c r="L3" s="38"/>
    </row>
    <row r="4" spans="1:2" ht="15.75" customHeight="1">
      <c r="A4" s="290" t="s">
        <v>114</v>
      </c>
      <c r="B4" s="290"/>
    </row>
    <row r="5" spans="1:38" ht="31.5" customHeight="1">
      <c r="A5" s="292" t="s">
        <v>219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52"/>
    </row>
    <row r="6" spans="1:53" ht="45.75" customHeight="1">
      <c r="A6" s="270" t="s">
        <v>10</v>
      </c>
      <c r="B6" s="270" t="s">
        <v>37</v>
      </c>
      <c r="C6" s="210" t="s">
        <v>111</v>
      </c>
      <c r="D6" s="299" t="s">
        <v>88</v>
      </c>
      <c r="E6" s="268" t="s">
        <v>214</v>
      </c>
      <c r="F6" s="266"/>
      <c r="G6" s="266"/>
      <c r="H6" s="224"/>
      <c r="I6" s="224"/>
      <c r="J6" s="275"/>
      <c r="K6" s="307" t="s">
        <v>73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  <c r="AH6" s="272" t="s">
        <v>89</v>
      </c>
      <c r="AI6" s="272"/>
      <c r="AJ6" s="272"/>
      <c r="AK6" s="272"/>
      <c r="AL6" s="304" t="s">
        <v>207</v>
      </c>
      <c r="AM6" s="304"/>
      <c r="AN6" s="304"/>
      <c r="AO6" s="304"/>
      <c r="AP6" s="304" t="s">
        <v>202</v>
      </c>
      <c r="AQ6" s="304"/>
      <c r="AR6" s="304"/>
      <c r="AS6" s="304"/>
      <c r="AT6" s="304" t="s">
        <v>205</v>
      </c>
      <c r="AU6" s="304"/>
      <c r="AV6" s="304"/>
      <c r="AW6" s="273"/>
      <c r="AX6" s="304" t="s">
        <v>204</v>
      </c>
      <c r="AY6" s="304"/>
      <c r="AZ6" s="304"/>
      <c r="BA6" s="304"/>
    </row>
    <row r="7" spans="1:53" ht="26.25" customHeight="1">
      <c r="A7" s="270"/>
      <c r="B7" s="224"/>
      <c r="C7" s="211"/>
      <c r="D7" s="281"/>
      <c r="E7" s="269" t="s">
        <v>90</v>
      </c>
      <c r="F7" s="225" t="s">
        <v>76</v>
      </c>
      <c r="G7" s="274"/>
      <c r="H7" s="274"/>
      <c r="I7" s="274"/>
      <c r="J7" s="267"/>
      <c r="K7" s="311" t="s">
        <v>72</v>
      </c>
      <c r="L7" s="276" t="s">
        <v>91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9" t="s">
        <v>63</v>
      </c>
      <c r="AI7" s="299" t="s">
        <v>130</v>
      </c>
      <c r="AJ7" s="293" t="s">
        <v>184</v>
      </c>
      <c r="AK7" s="308" t="s">
        <v>185</v>
      </c>
      <c r="AL7" s="266" t="s">
        <v>92</v>
      </c>
      <c r="AM7" s="224"/>
      <c r="AN7" s="225" t="s">
        <v>93</v>
      </c>
      <c r="AO7" s="267"/>
      <c r="AP7" s="273" t="s">
        <v>92</v>
      </c>
      <c r="AQ7" s="266"/>
      <c r="AR7" s="225" t="s">
        <v>93</v>
      </c>
      <c r="AS7" s="267"/>
      <c r="AT7" s="273" t="s">
        <v>92</v>
      </c>
      <c r="AU7" s="266"/>
      <c r="AV7" s="225" t="s">
        <v>93</v>
      </c>
      <c r="AW7" s="274"/>
      <c r="AX7" s="268" t="s">
        <v>92</v>
      </c>
      <c r="AY7" s="224"/>
      <c r="AZ7" s="225" t="s">
        <v>93</v>
      </c>
      <c r="BA7" s="267"/>
    </row>
    <row r="8" spans="1:53" ht="126.75" customHeight="1">
      <c r="A8" s="270"/>
      <c r="B8" s="224"/>
      <c r="C8" s="212"/>
      <c r="D8" s="282"/>
      <c r="E8" s="269"/>
      <c r="F8" s="96" t="s">
        <v>125</v>
      </c>
      <c r="G8" s="96" t="s">
        <v>118</v>
      </c>
      <c r="H8" s="96" t="s">
        <v>119</v>
      </c>
      <c r="I8" s="96" t="s">
        <v>120</v>
      </c>
      <c r="J8" s="100" t="s">
        <v>148</v>
      </c>
      <c r="K8" s="312"/>
      <c r="L8" s="60" t="s">
        <v>131</v>
      </c>
      <c r="M8" s="125" t="s">
        <v>71</v>
      </c>
      <c r="N8" s="60" t="s">
        <v>132</v>
      </c>
      <c r="O8" s="125" t="s">
        <v>71</v>
      </c>
      <c r="P8" s="60" t="s">
        <v>133</v>
      </c>
      <c r="Q8" s="102" t="s">
        <v>71</v>
      </c>
      <c r="R8" s="60" t="s">
        <v>134</v>
      </c>
      <c r="S8" s="102" t="s">
        <v>71</v>
      </c>
      <c r="T8" s="126" t="s">
        <v>135</v>
      </c>
      <c r="U8" s="102" t="s">
        <v>71</v>
      </c>
      <c r="V8" s="126" t="s">
        <v>136</v>
      </c>
      <c r="W8" s="102" t="s">
        <v>71</v>
      </c>
      <c r="X8" s="60" t="s">
        <v>160</v>
      </c>
      <c r="Y8" s="102" t="s">
        <v>71</v>
      </c>
      <c r="Z8" s="60" t="s">
        <v>137</v>
      </c>
      <c r="AA8" s="102" t="s">
        <v>71</v>
      </c>
      <c r="AB8" s="60" t="s">
        <v>140</v>
      </c>
      <c r="AC8" s="102" t="s">
        <v>71</v>
      </c>
      <c r="AD8" s="60" t="s">
        <v>229</v>
      </c>
      <c r="AE8" s="102" t="s">
        <v>71</v>
      </c>
      <c r="AF8" s="98" t="s">
        <v>138</v>
      </c>
      <c r="AG8" s="97" t="s">
        <v>71</v>
      </c>
      <c r="AH8" s="280"/>
      <c r="AI8" s="282"/>
      <c r="AJ8" s="293"/>
      <c r="AK8" s="309"/>
      <c r="AL8" s="101" t="s">
        <v>8</v>
      </c>
      <c r="AM8" s="4" t="s">
        <v>126</v>
      </c>
      <c r="AN8" s="76" t="s">
        <v>8</v>
      </c>
      <c r="AO8" s="57" t="s">
        <v>127</v>
      </c>
      <c r="AP8" s="66" t="s">
        <v>8</v>
      </c>
      <c r="AQ8" s="4" t="s">
        <v>126</v>
      </c>
      <c r="AR8" s="76" t="s">
        <v>8</v>
      </c>
      <c r="AS8" s="57" t="s">
        <v>127</v>
      </c>
      <c r="AT8" s="66" t="s">
        <v>8</v>
      </c>
      <c r="AU8" s="4" t="s">
        <v>126</v>
      </c>
      <c r="AV8" s="76" t="s">
        <v>8</v>
      </c>
      <c r="AW8" s="56" t="s">
        <v>127</v>
      </c>
      <c r="AX8" s="66" t="s">
        <v>8</v>
      </c>
      <c r="AY8" s="4" t="s">
        <v>126</v>
      </c>
      <c r="AZ8" s="76" t="s">
        <v>8</v>
      </c>
      <c r="BA8" s="57" t="s">
        <v>127</v>
      </c>
    </row>
    <row r="9" spans="1:53" s="71" customFormat="1" ht="12.75" customHeight="1">
      <c r="A9" s="50">
        <v>1</v>
      </c>
      <c r="B9" s="26">
        <v>2</v>
      </c>
      <c r="C9" s="26">
        <v>3</v>
      </c>
      <c r="D9" s="27">
        <v>4</v>
      </c>
      <c r="E9" s="28">
        <v>5</v>
      </c>
      <c r="F9" s="26">
        <v>6</v>
      </c>
      <c r="G9" s="94">
        <v>7</v>
      </c>
      <c r="H9" s="94">
        <v>8</v>
      </c>
      <c r="I9" s="110">
        <v>9</v>
      </c>
      <c r="J9" s="95">
        <v>10</v>
      </c>
      <c r="K9" s="29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50">
        <v>28</v>
      </c>
      <c r="AC9" s="50">
        <v>29</v>
      </c>
      <c r="AD9" s="145">
        <v>30</v>
      </c>
      <c r="AE9" s="50">
        <v>31</v>
      </c>
      <c r="AF9" s="145">
        <v>32</v>
      </c>
      <c r="AG9" s="79">
        <v>33</v>
      </c>
      <c r="AH9" s="77">
        <v>34</v>
      </c>
      <c r="AI9" s="50">
        <v>35</v>
      </c>
      <c r="AJ9" s="50">
        <v>36</v>
      </c>
      <c r="AK9" s="146">
        <v>37</v>
      </c>
      <c r="AL9" s="145">
        <v>38</v>
      </c>
      <c r="AM9" s="145">
        <v>39</v>
      </c>
      <c r="AN9" s="50">
        <v>40</v>
      </c>
      <c r="AO9" s="79">
        <v>41</v>
      </c>
      <c r="AP9" s="77">
        <v>42</v>
      </c>
      <c r="AQ9" s="145">
        <v>43</v>
      </c>
      <c r="AR9" s="50">
        <v>44</v>
      </c>
      <c r="AS9" s="78">
        <v>45</v>
      </c>
      <c r="AT9" s="145">
        <v>46</v>
      </c>
      <c r="AU9" s="145">
        <v>47</v>
      </c>
      <c r="AV9" s="50">
        <v>48</v>
      </c>
      <c r="AW9" s="79">
        <v>49</v>
      </c>
      <c r="AX9" s="77">
        <v>50</v>
      </c>
      <c r="AY9" s="145">
        <v>51</v>
      </c>
      <c r="AZ9" s="50">
        <v>52</v>
      </c>
      <c r="BA9" s="78">
        <v>53</v>
      </c>
    </row>
    <row r="10" spans="1:53" s="159" customFormat="1" ht="69.75" customHeight="1">
      <c r="A10" s="51">
        <v>1</v>
      </c>
      <c r="B10" s="157" t="s">
        <v>231</v>
      </c>
      <c r="C10" s="49" t="s">
        <v>158</v>
      </c>
      <c r="D10" s="80">
        <v>4</v>
      </c>
      <c r="E10" s="81">
        <v>49</v>
      </c>
      <c r="F10" s="30">
        <v>3</v>
      </c>
      <c r="G10" s="30">
        <v>29</v>
      </c>
      <c r="H10" s="30">
        <v>17</v>
      </c>
      <c r="I10" s="30">
        <v>0</v>
      </c>
      <c r="J10" s="82">
        <v>0</v>
      </c>
      <c r="K10" s="151">
        <v>1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1</v>
      </c>
      <c r="S10" s="152">
        <v>49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34">
        <v>0</v>
      </c>
      <c r="AE10" s="34">
        <v>0</v>
      </c>
      <c r="AF10" s="34">
        <v>0</v>
      </c>
      <c r="AG10" s="70">
        <v>0</v>
      </c>
      <c r="AH10" s="154">
        <v>1</v>
      </c>
      <c r="AI10" s="34">
        <v>1</v>
      </c>
      <c r="AJ10" s="34">
        <v>1</v>
      </c>
      <c r="AK10" s="163">
        <v>1</v>
      </c>
      <c r="AL10" s="158">
        <v>3</v>
      </c>
      <c r="AM10" s="34">
        <v>1</v>
      </c>
      <c r="AN10" s="34">
        <v>15</v>
      </c>
      <c r="AO10" s="70">
        <v>6</v>
      </c>
      <c r="AP10" s="154">
        <v>0</v>
      </c>
      <c r="AQ10" s="34">
        <v>0</v>
      </c>
      <c r="AR10" s="34">
        <v>0</v>
      </c>
      <c r="AS10" s="119">
        <v>0</v>
      </c>
      <c r="AT10" s="158">
        <v>0</v>
      </c>
      <c r="AU10" s="34">
        <v>0</v>
      </c>
      <c r="AV10" s="34">
        <v>0</v>
      </c>
      <c r="AW10" s="70">
        <v>0</v>
      </c>
      <c r="AX10" s="154">
        <v>0</v>
      </c>
      <c r="AY10" s="34">
        <v>0</v>
      </c>
      <c r="AZ10" s="34">
        <v>0</v>
      </c>
      <c r="BA10" s="119">
        <v>0</v>
      </c>
    </row>
    <row r="11" spans="1:53" s="159" customFormat="1" ht="51">
      <c r="A11" s="149"/>
      <c r="B11" s="177" t="s">
        <v>237</v>
      </c>
      <c r="C11" s="49" t="s">
        <v>158</v>
      </c>
      <c r="D11" s="80">
        <v>8</v>
      </c>
      <c r="E11" s="81">
        <v>120</v>
      </c>
      <c r="F11" s="30">
        <v>0</v>
      </c>
      <c r="G11" s="30">
        <v>67</v>
      </c>
      <c r="H11" s="30">
        <v>41</v>
      </c>
      <c r="I11" s="30">
        <v>0</v>
      </c>
      <c r="J11" s="82">
        <v>12</v>
      </c>
      <c r="K11" s="151">
        <v>5</v>
      </c>
      <c r="L11" s="152">
        <v>0</v>
      </c>
      <c r="M11" s="152">
        <v>0</v>
      </c>
      <c r="N11" s="152">
        <v>0</v>
      </c>
      <c r="O11" s="152">
        <v>0</v>
      </c>
      <c r="P11" s="152">
        <v>1</v>
      </c>
      <c r="Q11" s="152">
        <v>75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152">
        <v>0</v>
      </c>
      <c r="AB11" s="152">
        <v>0</v>
      </c>
      <c r="AC11" s="152">
        <v>0</v>
      </c>
      <c r="AD11" s="34">
        <v>0</v>
      </c>
      <c r="AE11" s="34">
        <v>0</v>
      </c>
      <c r="AF11" s="34">
        <v>0</v>
      </c>
      <c r="AG11" s="70">
        <v>0</v>
      </c>
      <c r="AH11" s="154">
        <v>4</v>
      </c>
      <c r="AI11" s="34">
        <v>4</v>
      </c>
      <c r="AJ11" s="34">
        <v>4</v>
      </c>
      <c r="AK11" s="163">
        <v>0</v>
      </c>
      <c r="AL11" s="158">
        <v>10</v>
      </c>
      <c r="AM11" s="34">
        <v>10</v>
      </c>
      <c r="AN11" s="34">
        <v>30</v>
      </c>
      <c r="AO11" s="70">
        <v>17</v>
      </c>
      <c r="AP11" s="154">
        <v>9</v>
      </c>
      <c r="AQ11" s="34">
        <v>9</v>
      </c>
      <c r="AR11" s="34">
        <v>35</v>
      </c>
      <c r="AS11" s="119">
        <v>11</v>
      </c>
      <c r="AT11" s="158">
        <v>1</v>
      </c>
      <c r="AU11" s="34">
        <v>0</v>
      </c>
      <c r="AV11" s="34">
        <v>1</v>
      </c>
      <c r="AW11" s="70">
        <v>0</v>
      </c>
      <c r="AX11" s="154">
        <v>0</v>
      </c>
      <c r="AY11" s="34">
        <v>0</v>
      </c>
      <c r="AZ11" s="34">
        <v>0</v>
      </c>
      <c r="BA11" s="119">
        <v>0</v>
      </c>
    </row>
    <row r="12" spans="1:53" ht="39.75" customHeight="1">
      <c r="A12" s="310" t="s">
        <v>187</v>
      </c>
      <c r="B12" s="248"/>
      <c r="C12" s="134" t="s">
        <v>157</v>
      </c>
      <c r="D12" s="135">
        <f>SUM(D10,D11)</f>
        <v>12</v>
      </c>
      <c r="E12" s="184">
        <f aca="true" t="shared" si="0" ref="E12:BA12">SUM(E10,E11)</f>
        <v>169</v>
      </c>
      <c r="F12" s="184">
        <f t="shared" si="0"/>
        <v>3</v>
      </c>
      <c r="G12" s="184">
        <f t="shared" si="0"/>
        <v>96</v>
      </c>
      <c r="H12" s="184">
        <f t="shared" si="0"/>
        <v>58</v>
      </c>
      <c r="I12" s="184">
        <f t="shared" si="0"/>
        <v>0</v>
      </c>
      <c r="J12" s="184">
        <f t="shared" si="0"/>
        <v>12</v>
      </c>
      <c r="K12" s="184">
        <f t="shared" si="0"/>
        <v>6</v>
      </c>
      <c r="L12" s="184">
        <f t="shared" si="0"/>
        <v>0</v>
      </c>
      <c r="M12" s="184">
        <f t="shared" si="0"/>
        <v>0</v>
      </c>
      <c r="N12" s="184">
        <f t="shared" si="0"/>
        <v>0</v>
      </c>
      <c r="O12" s="184">
        <f t="shared" si="0"/>
        <v>0</v>
      </c>
      <c r="P12" s="184">
        <f t="shared" si="0"/>
        <v>1</v>
      </c>
      <c r="Q12" s="184">
        <f t="shared" si="0"/>
        <v>75</v>
      </c>
      <c r="R12" s="184">
        <f t="shared" si="0"/>
        <v>1</v>
      </c>
      <c r="S12" s="184">
        <f t="shared" si="0"/>
        <v>49</v>
      </c>
      <c r="T12" s="184">
        <f t="shared" si="0"/>
        <v>0</v>
      </c>
      <c r="U12" s="184">
        <f t="shared" si="0"/>
        <v>0</v>
      </c>
      <c r="V12" s="184">
        <f t="shared" si="0"/>
        <v>0</v>
      </c>
      <c r="W12" s="184">
        <f t="shared" si="0"/>
        <v>0</v>
      </c>
      <c r="X12" s="184">
        <f t="shared" si="0"/>
        <v>0</v>
      </c>
      <c r="Y12" s="184">
        <f t="shared" si="0"/>
        <v>0</v>
      </c>
      <c r="Z12" s="184">
        <f t="shared" si="0"/>
        <v>0</v>
      </c>
      <c r="AA12" s="184">
        <f t="shared" si="0"/>
        <v>0</v>
      </c>
      <c r="AB12" s="184">
        <f t="shared" si="0"/>
        <v>0</v>
      </c>
      <c r="AC12" s="184">
        <f t="shared" si="0"/>
        <v>0</v>
      </c>
      <c r="AD12" s="184">
        <f t="shared" si="0"/>
        <v>0</v>
      </c>
      <c r="AE12" s="184">
        <f t="shared" si="0"/>
        <v>0</v>
      </c>
      <c r="AF12" s="184">
        <f t="shared" si="0"/>
        <v>0</v>
      </c>
      <c r="AG12" s="184">
        <f t="shared" si="0"/>
        <v>0</v>
      </c>
      <c r="AH12" s="184">
        <f t="shared" si="0"/>
        <v>5</v>
      </c>
      <c r="AI12" s="184">
        <f t="shared" si="0"/>
        <v>5</v>
      </c>
      <c r="AJ12" s="184">
        <f t="shared" si="0"/>
        <v>5</v>
      </c>
      <c r="AK12" s="184">
        <f t="shared" si="0"/>
        <v>1</v>
      </c>
      <c r="AL12" s="184">
        <f t="shared" si="0"/>
        <v>13</v>
      </c>
      <c r="AM12" s="184">
        <f t="shared" si="0"/>
        <v>11</v>
      </c>
      <c r="AN12" s="184">
        <f t="shared" si="0"/>
        <v>45</v>
      </c>
      <c r="AO12" s="184">
        <f t="shared" si="0"/>
        <v>23</v>
      </c>
      <c r="AP12" s="184">
        <f t="shared" si="0"/>
        <v>9</v>
      </c>
      <c r="AQ12" s="184">
        <f t="shared" si="0"/>
        <v>9</v>
      </c>
      <c r="AR12" s="184">
        <f t="shared" si="0"/>
        <v>35</v>
      </c>
      <c r="AS12" s="184">
        <f t="shared" si="0"/>
        <v>11</v>
      </c>
      <c r="AT12" s="184">
        <f t="shared" si="0"/>
        <v>1</v>
      </c>
      <c r="AU12" s="184">
        <f t="shared" si="0"/>
        <v>0</v>
      </c>
      <c r="AV12" s="184">
        <f t="shared" si="0"/>
        <v>1</v>
      </c>
      <c r="AW12" s="184">
        <f t="shared" si="0"/>
        <v>0</v>
      </c>
      <c r="AX12" s="184">
        <f t="shared" si="0"/>
        <v>0</v>
      </c>
      <c r="AY12" s="184">
        <f t="shared" si="0"/>
        <v>0</v>
      </c>
      <c r="AZ12" s="184">
        <f t="shared" si="0"/>
        <v>0</v>
      </c>
      <c r="BA12" s="184">
        <f t="shared" si="0"/>
        <v>0</v>
      </c>
    </row>
    <row r="14" spans="1:18" s="47" customFormat="1" ht="30.75" customHeight="1">
      <c r="A14" s="206" t="s">
        <v>109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</row>
    <row r="15" spans="1:3" s="47" customFormat="1" ht="25.5" customHeight="1">
      <c r="A15" s="223" t="s">
        <v>143</v>
      </c>
      <c r="B15" s="223"/>
      <c r="C15" s="223"/>
    </row>
    <row r="16" spans="1:11" ht="21.75" customHeight="1">
      <c r="A16" s="294" t="s">
        <v>186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</row>
    <row r="17" spans="1:11" ht="21.75" customHeight="1">
      <c r="A17" s="295" t="s">
        <v>182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</row>
  </sheetData>
  <sheetProtection/>
  <mergeCells count="37">
    <mergeCell ref="A16:K16"/>
    <mergeCell ref="A17:K17"/>
    <mergeCell ref="A15:C15"/>
    <mergeCell ref="A6:A8"/>
    <mergeCell ref="B6:B8"/>
    <mergeCell ref="C6:C8"/>
    <mergeCell ref="E6:J6"/>
    <mergeCell ref="E7:E8"/>
    <mergeCell ref="F7:J7"/>
    <mergeCell ref="AH7:AH8"/>
    <mergeCell ref="A12:B12"/>
    <mergeCell ref="K7:K8"/>
    <mergeCell ref="L7:AG7"/>
    <mergeCell ref="A2:L2"/>
    <mergeCell ref="A3:B3"/>
    <mergeCell ref="C3:D3"/>
    <mergeCell ref="A4:B4"/>
    <mergeCell ref="A5:U5"/>
    <mergeCell ref="D6:D8"/>
    <mergeCell ref="AZ7:BA7"/>
    <mergeCell ref="AI7:AI8"/>
    <mergeCell ref="AK7:AK8"/>
    <mergeCell ref="AL7:AM7"/>
    <mergeCell ref="AN7:AO7"/>
    <mergeCell ref="AP7:AQ7"/>
    <mergeCell ref="AR7:AS7"/>
    <mergeCell ref="AJ7:AJ8"/>
    <mergeCell ref="AP6:AS6"/>
    <mergeCell ref="AT6:AW6"/>
    <mergeCell ref="AX6:BA6"/>
    <mergeCell ref="A14:R14"/>
    <mergeCell ref="K6:AG6"/>
    <mergeCell ref="AH6:AK6"/>
    <mergeCell ref="AL6:AO6"/>
    <mergeCell ref="AT7:AU7"/>
    <mergeCell ref="AV7:AW7"/>
    <mergeCell ref="AX7:AY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SheetLayoutView="100" zoomScalePageLayoutView="0" workbookViewId="0" topLeftCell="A1">
      <selection activeCell="D10" sqref="D10:Q10"/>
    </sheetView>
  </sheetViews>
  <sheetFormatPr defaultColWidth="9.00390625" defaultRowHeight="12.75"/>
  <cols>
    <col min="1" max="1" width="4.00390625" style="1" customWidth="1"/>
    <col min="2" max="2" width="37.125" style="1" customWidth="1"/>
    <col min="3" max="3" width="4.625" style="1" customWidth="1"/>
    <col min="4" max="4" width="7.125" style="1" customWidth="1"/>
    <col min="5" max="5" width="6.625" style="1" customWidth="1"/>
    <col min="6" max="6" width="5.25390625" style="1" customWidth="1"/>
    <col min="7" max="7" width="10.625" style="1" bestFit="1" customWidth="1"/>
    <col min="8" max="8" width="4.75390625" style="1" customWidth="1"/>
    <col min="9" max="9" width="7.00390625" style="1" customWidth="1"/>
    <col min="10" max="10" width="6.00390625" style="1" customWidth="1"/>
    <col min="11" max="11" width="4.875" style="1" customWidth="1"/>
    <col min="12" max="12" width="10.625" style="1" bestFit="1" customWidth="1"/>
    <col min="13" max="13" width="5.25390625" style="1" customWidth="1"/>
    <col min="14" max="14" width="6.625" style="1" customWidth="1"/>
    <col min="15" max="15" width="6.00390625" style="1" customWidth="1"/>
    <col min="16" max="16" width="4.125" style="1" customWidth="1"/>
    <col min="17" max="17" width="10.625" style="1" bestFit="1" customWidth="1"/>
    <col min="18" max="16384" width="9.125" style="1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N1" s="6" t="s">
        <v>153</v>
      </c>
    </row>
    <row r="2" spans="1:10" ht="33" customHeight="1">
      <c r="A2" s="216" t="s">
        <v>29</v>
      </c>
      <c r="B2" s="216"/>
      <c r="C2" s="216"/>
      <c r="D2" s="216"/>
      <c r="E2" s="216"/>
      <c r="F2" s="216"/>
      <c r="G2" s="216"/>
      <c r="H2" s="216"/>
      <c r="I2" s="6"/>
      <c r="J2" s="6"/>
    </row>
    <row r="3" spans="1:10" ht="12.75">
      <c r="A3" s="16" t="s">
        <v>7</v>
      </c>
      <c r="B3" s="9"/>
      <c r="C3" s="291" t="s">
        <v>241</v>
      </c>
      <c r="D3" s="291"/>
      <c r="E3" s="291"/>
      <c r="F3" s="291"/>
      <c r="G3" s="291"/>
      <c r="H3" s="6"/>
      <c r="I3" s="6"/>
      <c r="J3" s="6"/>
    </row>
    <row r="4" spans="1:10" ht="15" customHeight="1">
      <c r="A4" s="319" t="s">
        <v>115</v>
      </c>
      <c r="B4" s="319"/>
      <c r="C4" s="46"/>
      <c r="D4" s="46"/>
      <c r="E4" s="46"/>
      <c r="F4" s="46"/>
      <c r="G4" s="6"/>
      <c r="H4" s="6"/>
      <c r="I4" s="6"/>
      <c r="J4" s="6"/>
    </row>
    <row r="5" spans="1:12" ht="43.5" customHeight="1">
      <c r="A5" s="318" t="s">
        <v>220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</row>
    <row r="6" spans="1:10" ht="18.75" customHeight="1">
      <c r="A6" s="13"/>
      <c r="B6" s="13"/>
      <c r="C6" s="13"/>
      <c r="D6" s="13"/>
      <c r="E6" s="13"/>
      <c r="F6" s="13"/>
      <c r="G6" s="13"/>
      <c r="H6" s="6"/>
      <c r="I6" s="6"/>
      <c r="J6" s="6"/>
    </row>
    <row r="7" spans="1:17" ht="49.5" customHeight="1">
      <c r="A7" s="58"/>
      <c r="B7" s="59" t="s">
        <v>74</v>
      </c>
      <c r="C7" s="320" t="s">
        <v>232</v>
      </c>
      <c r="D7" s="321"/>
      <c r="E7" s="321"/>
      <c r="F7" s="321"/>
      <c r="G7" s="321"/>
      <c r="H7" s="320" t="s">
        <v>236</v>
      </c>
      <c r="I7" s="321"/>
      <c r="J7" s="321"/>
      <c r="K7" s="321"/>
      <c r="L7" s="321"/>
      <c r="M7" s="313" t="s">
        <v>180</v>
      </c>
      <c r="N7" s="314"/>
      <c r="O7" s="314"/>
      <c r="P7" s="314"/>
      <c r="Q7" s="314"/>
    </row>
    <row r="8" spans="1:17" ht="17.25" customHeight="1">
      <c r="A8" s="322"/>
      <c r="B8" s="210" t="s">
        <v>181</v>
      </c>
      <c r="C8" s="276" t="s">
        <v>4</v>
      </c>
      <c r="D8" s="277"/>
      <c r="E8" s="277"/>
      <c r="F8" s="277"/>
      <c r="G8" s="277"/>
      <c r="H8" s="276" t="s">
        <v>4</v>
      </c>
      <c r="I8" s="277"/>
      <c r="J8" s="277"/>
      <c r="K8" s="277"/>
      <c r="L8" s="277"/>
      <c r="M8" s="315" t="s">
        <v>4</v>
      </c>
      <c r="N8" s="315"/>
      <c r="O8" s="315"/>
      <c r="P8" s="315"/>
      <c r="Q8" s="316"/>
    </row>
    <row r="9" spans="1:17" ht="120" customHeight="1">
      <c r="A9" s="322"/>
      <c r="B9" s="212"/>
      <c r="C9" s="4" t="s">
        <v>39</v>
      </c>
      <c r="D9" s="4" t="s">
        <v>177</v>
      </c>
      <c r="E9" s="4" t="s">
        <v>30</v>
      </c>
      <c r="F9" s="56" t="s">
        <v>176</v>
      </c>
      <c r="G9" s="57" t="s">
        <v>188</v>
      </c>
      <c r="H9" s="4" t="s">
        <v>39</v>
      </c>
      <c r="I9" s="4" t="s">
        <v>177</v>
      </c>
      <c r="J9" s="4" t="s">
        <v>30</v>
      </c>
      <c r="K9" s="56" t="s">
        <v>176</v>
      </c>
      <c r="L9" s="57" t="s">
        <v>188</v>
      </c>
      <c r="M9" s="160" t="s">
        <v>39</v>
      </c>
      <c r="N9" s="161" t="s">
        <v>177</v>
      </c>
      <c r="O9" s="161" t="s">
        <v>30</v>
      </c>
      <c r="P9" s="162" t="s">
        <v>176</v>
      </c>
      <c r="Q9" s="161" t="s">
        <v>188</v>
      </c>
    </row>
    <row r="10" spans="1:17" ht="12.75">
      <c r="A10" s="128">
        <v>1</v>
      </c>
      <c r="B10" s="39" t="s">
        <v>23</v>
      </c>
      <c r="C10" s="166">
        <v>0</v>
      </c>
      <c r="D10" s="323">
        <v>2</v>
      </c>
      <c r="E10" s="323">
        <v>6</v>
      </c>
      <c r="F10" s="324">
        <v>0</v>
      </c>
      <c r="G10" s="168">
        <v>0</v>
      </c>
      <c r="H10" s="323">
        <v>0</v>
      </c>
      <c r="I10" s="323">
        <v>0</v>
      </c>
      <c r="J10" s="323">
        <v>0</v>
      </c>
      <c r="K10" s="324">
        <v>4</v>
      </c>
      <c r="L10" s="168">
        <v>0</v>
      </c>
      <c r="M10" s="325">
        <f>SUM(C10,H10)</f>
        <v>0</v>
      </c>
      <c r="N10" s="325">
        <f>SUM(D10,I10)</f>
        <v>2</v>
      </c>
      <c r="O10" s="325">
        <f>SUM(E10,J10)</f>
        <v>6</v>
      </c>
      <c r="P10" s="325">
        <f>SUM(F10,K10)</f>
        <v>4</v>
      </c>
      <c r="Q10" s="325">
        <f>SUM(G10,L10)</f>
        <v>0</v>
      </c>
    </row>
    <row r="11" spans="1:17" ht="12.75">
      <c r="A11" s="128"/>
      <c r="B11" s="40" t="s">
        <v>0</v>
      </c>
      <c r="C11" s="169"/>
      <c r="D11" s="169"/>
      <c r="E11" s="169"/>
      <c r="F11" s="170"/>
      <c r="G11" s="167"/>
      <c r="H11" s="169"/>
      <c r="I11" s="169"/>
      <c r="J11" s="169"/>
      <c r="K11" s="170"/>
      <c r="L11" s="167"/>
      <c r="M11" s="171"/>
      <c r="N11" s="169"/>
      <c r="O11" s="169"/>
      <c r="P11" s="169"/>
      <c r="Q11" s="169"/>
    </row>
    <row r="12" spans="1:17" ht="12.75">
      <c r="A12" s="128">
        <v>2</v>
      </c>
      <c r="B12" s="41" t="s">
        <v>21</v>
      </c>
      <c r="C12" s="169">
        <v>0</v>
      </c>
      <c r="D12" s="169">
        <v>1</v>
      </c>
      <c r="E12" s="169">
        <v>3</v>
      </c>
      <c r="F12" s="170">
        <v>0</v>
      </c>
      <c r="G12" s="167">
        <v>0</v>
      </c>
      <c r="H12" s="169">
        <v>0</v>
      </c>
      <c r="I12" s="169">
        <v>0</v>
      </c>
      <c r="J12" s="169">
        <v>0</v>
      </c>
      <c r="K12" s="170">
        <v>3</v>
      </c>
      <c r="L12" s="167">
        <v>0</v>
      </c>
      <c r="M12" s="171">
        <f>SUM(C12+H12)</f>
        <v>0</v>
      </c>
      <c r="N12" s="171">
        <f aca="true" t="shared" si="0" ref="N12:Q13">SUM(D12+I12)</f>
        <v>1</v>
      </c>
      <c r="O12" s="171">
        <f t="shared" si="0"/>
        <v>3</v>
      </c>
      <c r="P12" s="171">
        <f t="shared" si="0"/>
        <v>3</v>
      </c>
      <c r="Q12" s="171">
        <f t="shared" si="0"/>
        <v>0</v>
      </c>
    </row>
    <row r="13" spans="1:17" ht="11.25" customHeight="1">
      <c r="A13" s="128">
        <v>3</v>
      </c>
      <c r="B13" s="41" t="s">
        <v>178</v>
      </c>
      <c r="C13" s="169">
        <v>0</v>
      </c>
      <c r="D13" s="169">
        <v>0</v>
      </c>
      <c r="E13" s="169">
        <v>0</v>
      </c>
      <c r="F13" s="170">
        <v>0</v>
      </c>
      <c r="G13" s="167">
        <v>0</v>
      </c>
      <c r="H13" s="169">
        <v>0</v>
      </c>
      <c r="I13" s="169">
        <v>0</v>
      </c>
      <c r="J13" s="169">
        <v>0</v>
      </c>
      <c r="K13" s="170">
        <v>0</v>
      </c>
      <c r="L13" s="167">
        <v>0</v>
      </c>
      <c r="M13" s="172">
        <f>SUM(C13+H13)</f>
        <v>0</v>
      </c>
      <c r="N13" s="172">
        <f t="shared" si="0"/>
        <v>0</v>
      </c>
      <c r="O13" s="172">
        <f t="shared" si="0"/>
        <v>0</v>
      </c>
      <c r="P13" s="172">
        <f t="shared" si="0"/>
        <v>0</v>
      </c>
      <c r="Q13" s="172">
        <f t="shared" si="0"/>
        <v>0</v>
      </c>
    </row>
    <row r="14" spans="1:17" ht="12.75">
      <c r="A14" s="128"/>
      <c r="B14" s="40" t="s">
        <v>22</v>
      </c>
      <c r="C14" s="169"/>
      <c r="D14" s="169"/>
      <c r="E14" s="169"/>
      <c r="F14" s="170"/>
      <c r="G14" s="167"/>
      <c r="H14" s="169"/>
      <c r="I14" s="169"/>
      <c r="J14" s="169"/>
      <c r="K14" s="170"/>
      <c r="L14" s="167"/>
      <c r="M14" s="172"/>
      <c r="N14" s="169"/>
      <c r="O14" s="169"/>
      <c r="P14" s="169"/>
      <c r="Q14" s="169"/>
    </row>
    <row r="15" spans="1:17" ht="12.75">
      <c r="A15" s="128">
        <v>4</v>
      </c>
      <c r="B15" s="42" t="s">
        <v>195</v>
      </c>
      <c r="C15" s="173">
        <v>0</v>
      </c>
      <c r="D15" s="169">
        <v>0</v>
      </c>
      <c r="E15" s="169">
        <v>1</v>
      </c>
      <c r="F15" s="170">
        <v>0</v>
      </c>
      <c r="G15" s="167">
        <v>0</v>
      </c>
      <c r="H15" s="173">
        <v>0</v>
      </c>
      <c r="I15" s="169">
        <v>0</v>
      </c>
      <c r="J15" s="169">
        <v>0</v>
      </c>
      <c r="K15" s="170">
        <v>1</v>
      </c>
      <c r="L15" s="167">
        <v>0</v>
      </c>
      <c r="M15" s="172">
        <f>SUM(C15+H15)</f>
        <v>0</v>
      </c>
      <c r="N15" s="172">
        <f aca="true" t="shared" si="1" ref="N15:Q21">SUM(D15+I15)</f>
        <v>0</v>
      </c>
      <c r="O15" s="172">
        <f t="shared" si="1"/>
        <v>1</v>
      </c>
      <c r="P15" s="172">
        <f t="shared" si="1"/>
        <v>1</v>
      </c>
      <c r="Q15" s="172">
        <f t="shared" si="1"/>
        <v>0</v>
      </c>
    </row>
    <row r="16" spans="1:17" ht="12.75">
      <c r="A16" s="128">
        <v>5</v>
      </c>
      <c r="B16" s="42" t="s">
        <v>196</v>
      </c>
      <c r="C16" s="173">
        <v>0</v>
      </c>
      <c r="D16" s="169">
        <v>0</v>
      </c>
      <c r="E16" s="169">
        <v>0</v>
      </c>
      <c r="F16" s="170">
        <v>0</v>
      </c>
      <c r="G16" s="167">
        <v>0</v>
      </c>
      <c r="H16" s="173">
        <v>0</v>
      </c>
      <c r="I16" s="169">
        <v>0</v>
      </c>
      <c r="J16" s="169">
        <v>0</v>
      </c>
      <c r="K16" s="170">
        <v>0</v>
      </c>
      <c r="L16" s="167">
        <v>0</v>
      </c>
      <c r="M16" s="172">
        <f aca="true" t="shared" si="2" ref="M16:M21">SUM(C16+H16)</f>
        <v>0</v>
      </c>
      <c r="N16" s="172">
        <f t="shared" si="1"/>
        <v>0</v>
      </c>
      <c r="O16" s="172">
        <f t="shared" si="1"/>
        <v>0</v>
      </c>
      <c r="P16" s="172">
        <f t="shared" si="1"/>
        <v>0</v>
      </c>
      <c r="Q16" s="172">
        <f t="shared" si="1"/>
        <v>0</v>
      </c>
    </row>
    <row r="17" spans="1:17" ht="12.75">
      <c r="A17" s="128">
        <v>6</v>
      </c>
      <c r="B17" s="42" t="s">
        <v>197</v>
      </c>
      <c r="C17" s="173">
        <v>0</v>
      </c>
      <c r="D17" s="169">
        <v>2</v>
      </c>
      <c r="E17" s="169">
        <v>3</v>
      </c>
      <c r="F17" s="170">
        <v>0</v>
      </c>
      <c r="G17" s="167">
        <v>0</v>
      </c>
      <c r="H17" s="173">
        <v>0</v>
      </c>
      <c r="I17" s="169">
        <v>0</v>
      </c>
      <c r="J17" s="169">
        <v>0</v>
      </c>
      <c r="K17" s="170">
        <v>2</v>
      </c>
      <c r="L17" s="167">
        <v>0</v>
      </c>
      <c r="M17" s="172">
        <f t="shared" si="2"/>
        <v>0</v>
      </c>
      <c r="N17" s="172">
        <f t="shared" si="1"/>
        <v>2</v>
      </c>
      <c r="O17" s="172">
        <f t="shared" si="1"/>
        <v>3</v>
      </c>
      <c r="P17" s="172">
        <f t="shared" si="1"/>
        <v>2</v>
      </c>
      <c r="Q17" s="172">
        <f t="shared" si="1"/>
        <v>0</v>
      </c>
    </row>
    <row r="18" spans="1:17" ht="12.75">
      <c r="A18" s="128">
        <v>7</v>
      </c>
      <c r="B18" s="42" t="s">
        <v>198</v>
      </c>
      <c r="C18" s="173">
        <v>0</v>
      </c>
      <c r="D18" s="169">
        <v>0</v>
      </c>
      <c r="E18" s="169">
        <v>2</v>
      </c>
      <c r="F18" s="170">
        <v>0</v>
      </c>
      <c r="G18" s="167">
        <v>0</v>
      </c>
      <c r="H18" s="173">
        <v>0</v>
      </c>
      <c r="I18" s="169">
        <v>0</v>
      </c>
      <c r="J18" s="169">
        <v>0</v>
      </c>
      <c r="K18" s="170">
        <v>1</v>
      </c>
      <c r="L18" s="167">
        <v>0</v>
      </c>
      <c r="M18" s="172">
        <f t="shared" si="2"/>
        <v>0</v>
      </c>
      <c r="N18" s="172">
        <f t="shared" si="1"/>
        <v>0</v>
      </c>
      <c r="O18" s="172">
        <f t="shared" si="1"/>
        <v>2</v>
      </c>
      <c r="P18" s="172">
        <f t="shared" si="1"/>
        <v>1</v>
      </c>
      <c r="Q18" s="172">
        <f t="shared" si="1"/>
        <v>0</v>
      </c>
    </row>
    <row r="19" spans="1:17" ht="12.75">
      <c r="A19" s="128">
        <v>8</v>
      </c>
      <c r="B19" s="42" t="s">
        <v>199</v>
      </c>
      <c r="C19" s="173">
        <v>0</v>
      </c>
      <c r="D19" s="169">
        <v>0</v>
      </c>
      <c r="E19" s="169">
        <v>0</v>
      </c>
      <c r="F19" s="170">
        <v>0</v>
      </c>
      <c r="G19" s="167">
        <v>0</v>
      </c>
      <c r="H19" s="173">
        <v>0</v>
      </c>
      <c r="I19" s="169">
        <v>0</v>
      </c>
      <c r="J19" s="169">
        <v>0</v>
      </c>
      <c r="K19" s="170">
        <v>0</v>
      </c>
      <c r="L19" s="167">
        <v>0</v>
      </c>
      <c r="M19" s="172">
        <f t="shared" si="2"/>
        <v>0</v>
      </c>
      <c r="N19" s="172">
        <f t="shared" si="1"/>
        <v>0</v>
      </c>
      <c r="O19" s="172">
        <f t="shared" si="1"/>
        <v>0</v>
      </c>
      <c r="P19" s="172">
        <f t="shared" si="1"/>
        <v>0</v>
      </c>
      <c r="Q19" s="172">
        <f t="shared" si="1"/>
        <v>0</v>
      </c>
    </row>
    <row r="20" spans="1:17" ht="12.75">
      <c r="A20" s="128">
        <v>9</v>
      </c>
      <c r="B20" s="42" t="s">
        <v>200</v>
      </c>
      <c r="C20" s="173">
        <v>0</v>
      </c>
      <c r="D20" s="169">
        <v>0</v>
      </c>
      <c r="E20" s="169">
        <v>0</v>
      </c>
      <c r="F20" s="170">
        <v>0</v>
      </c>
      <c r="G20" s="167">
        <v>0</v>
      </c>
      <c r="H20" s="173">
        <v>0</v>
      </c>
      <c r="I20" s="169">
        <v>0</v>
      </c>
      <c r="J20" s="169">
        <v>0</v>
      </c>
      <c r="K20" s="170">
        <v>0</v>
      </c>
      <c r="L20" s="167">
        <v>0</v>
      </c>
      <c r="M20" s="172">
        <f t="shared" si="2"/>
        <v>0</v>
      </c>
      <c r="N20" s="172">
        <f t="shared" si="1"/>
        <v>0</v>
      </c>
      <c r="O20" s="172">
        <f t="shared" si="1"/>
        <v>0</v>
      </c>
      <c r="P20" s="172">
        <f t="shared" si="1"/>
        <v>0</v>
      </c>
      <c r="Q20" s="172">
        <f t="shared" si="1"/>
        <v>0</v>
      </c>
    </row>
    <row r="21" spans="1:17" ht="12.75">
      <c r="A21" s="128">
        <v>10</v>
      </c>
      <c r="B21" s="43" t="s">
        <v>179</v>
      </c>
      <c r="C21" s="169">
        <v>0</v>
      </c>
      <c r="D21" s="169">
        <v>0</v>
      </c>
      <c r="E21" s="169">
        <v>0</v>
      </c>
      <c r="F21" s="170">
        <v>0</v>
      </c>
      <c r="G21" s="167">
        <v>0</v>
      </c>
      <c r="H21" s="169">
        <v>0</v>
      </c>
      <c r="I21" s="169">
        <v>0</v>
      </c>
      <c r="J21" s="169">
        <v>0</v>
      </c>
      <c r="K21" s="170">
        <v>0</v>
      </c>
      <c r="L21" s="167">
        <v>0</v>
      </c>
      <c r="M21" s="172">
        <f t="shared" si="2"/>
        <v>0</v>
      </c>
      <c r="N21" s="172">
        <f t="shared" si="1"/>
        <v>0</v>
      </c>
      <c r="O21" s="172">
        <f t="shared" si="1"/>
        <v>0</v>
      </c>
      <c r="P21" s="172">
        <f t="shared" si="1"/>
        <v>0</v>
      </c>
      <c r="Q21" s="172">
        <f t="shared" si="1"/>
        <v>0</v>
      </c>
    </row>
    <row r="22" spans="1:17" ht="12.75">
      <c r="A22" s="128"/>
      <c r="B22" s="43" t="s">
        <v>5</v>
      </c>
      <c r="C22" s="169"/>
      <c r="D22" s="169"/>
      <c r="E22" s="169"/>
      <c r="F22" s="170"/>
      <c r="G22" s="167"/>
      <c r="H22" s="169"/>
      <c r="I22" s="169"/>
      <c r="J22" s="169"/>
      <c r="K22" s="170"/>
      <c r="L22" s="167"/>
      <c r="M22" s="172"/>
      <c r="N22" s="169"/>
      <c r="O22" s="169"/>
      <c r="P22" s="169"/>
      <c r="Q22" s="169"/>
    </row>
    <row r="23" spans="1:17" ht="12.75">
      <c r="A23" s="128">
        <v>11</v>
      </c>
      <c r="B23" s="42" t="s">
        <v>24</v>
      </c>
      <c r="C23" s="169">
        <v>0</v>
      </c>
      <c r="D23" s="169">
        <v>2</v>
      </c>
      <c r="E23" s="169">
        <v>5</v>
      </c>
      <c r="F23" s="170">
        <v>0</v>
      </c>
      <c r="G23" s="167">
        <v>0</v>
      </c>
      <c r="H23" s="169">
        <v>0</v>
      </c>
      <c r="I23" s="169">
        <v>0</v>
      </c>
      <c r="J23" s="169">
        <v>0</v>
      </c>
      <c r="K23" s="170">
        <v>3</v>
      </c>
      <c r="L23" s="167">
        <v>0</v>
      </c>
      <c r="M23" s="172">
        <f>SUM(C23+H23)</f>
        <v>0</v>
      </c>
      <c r="N23" s="172">
        <f aca="true" t="shared" si="3" ref="N23:Q24">SUM(D23+I23)</f>
        <v>2</v>
      </c>
      <c r="O23" s="172">
        <f t="shared" si="3"/>
        <v>5</v>
      </c>
      <c r="P23" s="172">
        <f t="shared" si="3"/>
        <v>3</v>
      </c>
      <c r="Q23" s="172">
        <f t="shared" si="3"/>
        <v>0</v>
      </c>
    </row>
    <row r="24" spans="1:17" ht="12.75">
      <c r="A24" s="128">
        <v>12</v>
      </c>
      <c r="B24" s="42" t="s">
        <v>159</v>
      </c>
      <c r="C24" s="169">
        <v>0</v>
      </c>
      <c r="D24" s="169">
        <v>0</v>
      </c>
      <c r="E24" s="169">
        <v>1</v>
      </c>
      <c r="F24" s="170">
        <v>0</v>
      </c>
      <c r="G24" s="167">
        <v>0</v>
      </c>
      <c r="H24" s="169">
        <v>0</v>
      </c>
      <c r="I24" s="169">
        <v>0</v>
      </c>
      <c r="J24" s="169">
        <v>0</v>
      </c>
      <c r="K24" s="170">
        <v>1</v>
      </c>
      <c r="L24" s="167">
        <v>0</v>
      </c>
      <c r="M24" s="172">
        <f>SUM(C24+H24)</f>
        <v>0</v>
      </c>
      <c r="N24" s="172">
        <f t="shared" si="3"/>
        <v>0</v>
      </c>
      <c r="O24" s="172">
        <f t="shared" si="3"/>
        <v>1</v>
      </c>
      <c r="P24" s="172">
        <f t="shared" si="3"/>
        <v>1</v>
      </c>
      <c r="Q24" s="172">
        <f t="shared" si="3"/>
        <v>0</v>
      </c>
    </row>
    <row r="25" spans="1:17" ht="12.75">
      <c r="A25" s="128">
        <v>13</v>
      </c>
      <c r="B25" s="42"/>
      <c r="C25" s="169"/>
      <c r="D25" s="169"/>
      <c r="E25" s="169"/>
      <c r="F25" s="170"/>
      <c r="G25" s="167"/>
      <c r="H25" s="169"/>
      <c r="I25" s="169"/>
      <c r="J25" s="169"/>
      <c r="K25" s="170"/>
      <c r="L25" s="167"/>
      <c r="M25" s="172"/>
      <c r="N25" s="169"/>
      <c r="O25" s="169"/>
      <c r="P25" s="169"/>
      <c r="Q25" s="169"/>
    </row>
    <row r="26" spans="1:17" ht="12.75">
      <c r="A26" s="128"/>
      <c r="B26" s="40" t="s">
        <v>36</v>
      </c>
      <c r="C26" s="169">
        <v>0</v>
      </c>
      <c r="D26" s="169">
        <v>2</v>
      </c>
      <c r="E26" s="169">
        <v>6</v>
      </c>
      <c r="F26" s="170">
        <v>0</v>
      </c>
      <c r="G26" s="167">
        <v>0</v>
      </c>
      <c r="H26" s="169">
        <v>0</v>
      </c>
      <c r="I26" s="169">
        <v>0</v>
      </c>
      <c r="J26" s="169">
        <v>0</v>
      </c>
      <c r="K26" s="170">
        <v>0</v>
      </c>
      <c r="L26" s="167">
        <v>0</v>
      </c>
      <c r="M26" s="172">
        <f aca="true" t="shared" si="4" ref="M26:Q30">SUM(C26+H26)</f>
        <v>0</v>
      </c>
      <c r="N26" s="172">
        <f t="shared" si="4"/>
        <v>2</v>
      </c>
      <c r="O26" s="172">
        <f t="shared" si="4"/>
        <v>6</v>
      </c>
      <c r="P26" s="172">
        <f t="shared" si="4"/>
        <v>0</v>
      </c>
      <c r="Q26" s="172">
        <f t="shared" si="4"/>
        <v>0</v>
      </c>
    </row>
    <row r="27" spans="1:17" ht="12.75">
      <c r="A27" s="128">
        <v>14</v>
      </c>
      <c r="B27" s="42" t="s">
        <v>1</v>
      </c>
      <c r="C27" s="169">
        <v>0</v>
      </c>
      <c r="D27" s="169">
        <v>0</v>
      </c>
      <c r="E27" s="169">
        <v>0</v>
      </c>
      <c r="F27" s="170">
        <v>0</v>
      </c>
      <c r="G27" s="167">
        <v>0</v>
      </c>
      <c r="H27" s="169">
        <v>0</v>
      </c>
      <c r="I27" s="169">
        <v>0</v>
      </c>
      <c r="J27" s="169">
        <v>0</v>
      </c>
      <c r="K27" s="170">
        <v>0</v>
      </c>
      <c r="L27" s="167">
        <v>0</v>
      </c>
      <c r="M27" s="172">
        <f t="shared" si="4"/>
        <v>0</v>
      </c>
      <c r="N27" s="172">
        <f t="shared" si="4"/>
        <v>0</v>
      </c>
      <c r="O27" s="172">
        <f t="shared" si="4"/>
        <v>0</v>
      </c>
      <c r="P27" s="172">
        <f t="shared" si="4"/>
        <v>0</v>
      </c>
      <c r="Q27" s="172">
        <f t="shared" si="4"/>
        <v>0</v>
      </c>
    </row>
    <row r="28" spans="1:17" ht="12.75">
      <c r="A28" s="128">
        <v>15</v>
      </c>
      <c r="B28" s="42" t="s">
        <v>2</v>
      </c>
      <c r="C28" s="169">
        <v>0</v>
      </c>
      <c r="D28" s="169">
        <v>1</v>
      </c>
      <c r="E28" s="169">
        <v>4</v>
      </c>
      <c r="F28" s="170">
        <v>0</v>
      </c>
      <c r="G28" s="167">
        <v>0</v>
      </c>
      <c r="H28" s="169">
        <v>0</v>
      </c>
      <c r="I28" s="169">
        <v>0</v>
      </c>
      <c r="J28" s="169">
        <v>0</v>
      </c>
      <c r="K28" s="170">
        <v>1</v>
      </c>
      <c r="L28" s="167">
        <v>0</v>
      </c>
      <c r="M28" s="172">
        <f t="shared" si="4"/>
        <v>0</v>
      </c>
      <c r="N28" s="172">
        <f t="shared" si="4"/>
        <v>1</v>
      </c>
      <c r="O28" s="172">
        <f t="shared" si="4"/>
        <v>4</v>
      </c>
      <c r="P28" s="172">
        <f t="shared" si="4"/>
        <v>1</v>
      </c>
      <c r="Q28" s="172">
        <f t="shared" si="4"/>
        <v>0</v>
      </c>
    </row>
    <row r="29" spans="1:17" ht="12.75">
      <c r="A29" s="128">
        <v>16</v>
      </c>
      <c r="B29" s="42" t="s">
        <v>32</v>
      </c>
      <c r="C29" s="169">
        <v>0</v>
      </c>
      <c r="D29" s="169">
        <v>0</v>
      </c>
      <c r="E29" s="169">
        <v>2</v>
      </c>
      <c r="F29" s="170">
        <v>0</v>
      </c>
      <c r="G29" s="167">
        <v>0</v>
      </c>
      <c r="H29" s="169">
        <v>0</v>
      </c>
      <c r="I29" s="169">
        <v>0</v>
      </c>
      <c r="J29" s="169">
        <v>0</v>
      </c>
      <c r="K29" s="170">
        <v>2</v>
      </c>
      <c r="L29" s="167">
        <v>0</v>
      </c>
      <c r="M29" s="172">
        <f t="shared" si="4"/>
        <v>0</v>
      </c>
      <c r="N29" s="172">
        <f t="shared" si="4"/>
        <v>0</v>
      </c>
      <c r="O29" s="172">
        <f t="shared" si="4"/>
        <v>2</v>
      </c>
      <c r="P29" s="172">
        <f t="shared" si="4"/>
        <v>2</v>
      </c>
      <c r="Q29" s="172">
        <f t="shared" si="4"/>
        <v>0</v>
      </c>
    </row>
    <row r="30" spans="1:17" ht="12" customHeight="1">
      <c r="A30" s="128">
        <v>17</v>
      </c>
      <c r="B30" s="42" t="s">
        <v>33</v>
      </c>
      <c r="C30" s="169">
        <v>0</v>
      </c>
      <c r="D30" s="169">
        <v>1</v>
      </c>
      <c r="E30" s="169">
        <v>0</v>
      </c>
      <c r="F30" s="170">
        <v>0</v>
      </c>
      <c r="G30" s="167">
        <v>0</v>
      </c>
      <c r="H30" s="169">
        <v>0</v>
      </c>
      <c r="I30" s="169">
        <v>0</v>
      </c>
      <c r="J30" s="169">
        <v>0</v>
      </c>
      <c r="K30" s="170">
        <v>1</v>
      </c>
      <c r="L30" s="167">
        <v>0</v>
      </c>
      <c r="M30" s="172">
        <f t="shared" si="4"/>
        <v>0</v>
      </c>
      <c r="N30" s="172">
        <f t="shared" si="4"/>
        <v>1</v>
      </c>
      <c r="O30" s="172">
        <f t="shared" si="4"/>
        <v>0</v>
      </c>
      <c r="P30" s="172">
        <f t="shared" si="4"/>
        <v>1</v>
      </c>
      <c r="Q30" s="172">
        <f t="shared" si="4"/>
        <v>0</v>
      </c>
    </row>
    <row r="31" spans="1:17" ht="15" customHeight="1">
      <c r="A31" s="128"/>
      <c r="B31" s="40" t="s">
        <v>20</v>
      </c>
      <c r="C31" s="169"/>
      <c r="D31" s="169"/>
      <c r="E31" s="169"/>
      <c r="F31" s="170"/>
      <c r="G31" s="167"/>
      <c r="H31" s="169"/>
      <c r="I31" s="169"/>
      <c r="J31" s="169"/>
      <c r="K31" s="170"/>
      <c r="L31" s="167"/>
      <c r="M31" s="172"/>
      <c r="N31" s="169"/>
      <c r="O31" s="169"/>
      <c r="P31" s="169"/>
      <c r="Q31" s="169"/>
    </row>
    <row r="32" spans="1:17" ht="12.75">
      <c r="A32" s="128">
        <v>18</v>
      </c>
      <c r="B32" s="44" t="s">
        <v>27</v>
      </c>
      <c r="C32" s="169">
        <v>0</v>
      </c>
      <c r="D32" s="169">
        <v>2</v>
      </c>
      <c r="E32" s="169">
        <v>6</v>
      </c>
      <c r="F32" s="170">
        <v>0</v>
      </c>
      <c r="G32" s="167">
        <v>0</v>
      </c>
      <c r="H32" s="169">
        <v>0</v>
      </c>
      <c r="I32" s="169"/>
      <c r="J32" s="169"/>
      <c r="K32" s="170">
        <v>4</v>
      </c>
      <c r="L32" s="167">
        <v>0</v>
      </c>
      <c r="M32" s="172">
        <f aca="true" t="shared" si="5" ref="M32:Q37">SUM(C32+H32)</f>
        <v>0</v>
      </c>
      <c r="N32" s="172">
        <f t="shared" si="5"/>
        <v>2</v>
      </c>
      <c r="O32" s="172">
        <f t="shared" si="5"/>
        <v>6</v>
      </c>
      <c r="P32" s="172">
        <f t="shared" si="5"/>
        <v>4</v>
      </c>
      <c r="Q32" s="172">
        <f t="shared" si="5"/>
        <v>0</v>
      </c>
    </row>
    <row r="33" spans="1:17" ht="51" customHeight="1">
      <c r="A33" s="128">
        <v>19</v>
      </c>
      <c r="B33" s="45" t="s">
        <v>44</v>
      </c>
      <c r="C33" s="169">
        <v>0</v>
      </c>
      <c r="D33" s="169">
        <v>0</v>
      </c>
      <c r="E33" s="169">
        <v>4</v>
      </c>
      <c r="F33" s="170">
        <v>0</v>
      </c>
      <c r="G33" s="167">
        <v>0</v>
      </c>
      <c r="H33" s="169">
        <v>0</v>
      </c>
      <c r="I33" s="169">
        <v>0</v>
      </c>
      <c r="J33" s="169">
        <v>0</v>
      </c>
      <c r="K33" s="170">
        <v>2</v>
      </c>
      <c r="L33" s="167">
        <v>0</v>
      </c>
      <c r="M33" s="172">
        <f t="shared" si="5"/>
        <v>0</v>
      </c>
      <c r="N33" s="172">
        <f t="shared" si="5"/>
        <v>0</v>
      </c>
      <c r="O33" s="172">
        <f t="shared" si="5"/>
        <v>4</v>
      </c>
      <c r="P33" s="172">
        <f t="shared" si="5"/>
        <v>2</v>
      </c>
      <c r="Q33" s="172">
        <f t="shared" si="5"/>
        <v>0</v>
      </c>
    </row>
    <row r="34" spans="1:17" ht="38.25" customHeight="1">
      <c r="A34" s="128">
        <v>20</v>
      </c>
      <c r="B34" s="45" t="s">
        <v>190</v>
      </c>
      <c r="C34" s="169">
        <v>0</v>
      </c>
      <c r="D34" s="169">
        <v>2</v>
      </c>
      <c r="E34" s="169">
        <v>5</v>
      </c>
      <c r="F34" s="170">
        <v>0</v>
      </c>
      <c r="G34" s="167">
        <v>0</v>
      </c>
      <c r="H34" s="169">
        <v>0</v>
      </c>
      <c r="I34" s="169">
        <v>0</v>
      </c>
      <c r="J34" s="169">
        <v>0</v>
      </c>
      <c r="K34" s="170">
        <v>2</v>
      </c>
      <c r="L34" s="167">
        <v>0</v>
      </c>
      <c r="M34" s="172">
        <f t="shared" si="5"/>
        <v>0</v>
      </c>
      <c r="N34" s="172">
        <f t="shared" si="5"/>
        <v>2</v>
      </c>
      <c r="O34" s="172">
        <f t="shared" si="5"/>
        <v>5</v>
      </c>
      <c r="P34" s="172">
        <f t="shared" si="5"/>
        <v>2</v>
      </c>
      <c r="Q34" s="172">
        <f t="shared" si="5"/>
        <v>0</v>
      </c>
    </row>
    <row r="35" spans="1:17" ht="15" customHeight="1">
      <c r="A35" s="128">
        <v>21</v>
      </c>
      <c r="B35" s="44" t="s">
        <v>28</v>
      </c>
      <c r="C35" s="169">
        <v>0</v>
      </c>
      <c r="D35" s="169">
        <v>0</v>
      </c>
      <c r="E35" s="169">
        <v>0</v>
      </c>
      <c r="F35" s="170">
        <v>0</v>
      </c>
      <c r="G35" s="167">
        <v>0</v>
      </c>
      <c r="H35" s="169">
        <v>0</v>
      </c>
      <c r="I35" s="169">
        <v>0</v>
      </c>
      <c r="J35" s="169">
        <v>0</v>
      </c>
      <c r="K35" s="170">
        <v>0</v>
      </c>
      <c r="L35" s="167">
        <v>0</v>
      </c>
      <c r="M35" s="172">
        <f t="shared" si="5"/>
        <v>0</v>
      </c>
      <c r="N35" s="172">
        <f t="shared" si="5"/>
        <v>0</v>
      </c>
      <c r="O35" s="172">
        <f t="shared" si="5"/>
        <v>0</v>
      </c>
      <c r="P35" s="172">
        <f t="shared" si="5"/>
        <v>0</v>
      </c>
      <c r="Q35" s="172">
        <f t="shared" si="5"/>
        <v>0</v>
      </c>
    </row>
    <row r="36" spans="1:17" ht="53.25" customHeight="1">
      <c r="A36" s="128">
        <v>22</v>
      </c>
      <c r="B36" s="45" t="s">
        <v>45</v>
      </c>
      <c r="C36" s="169">
        <v>0</v>
      </c>
      <c r="D36" s="169">
        <v>0</v>
      </c>
      <c r="E36" s="169">
        <v>0</v>
      </c>
      <c r="F36" s="170">
        <v>0</v>
      </c>
      <c r="G36" s="167">
        <v>0</v>
      </c>
      <c r="H36" s="169">
        <v>0</v>
      </c>
      <c r="I36" s="169">
        <v>0</v>
      </c>
      <c r="J36" s="169">
        <v>0</v>
      </c>
      <c r="K36" s="170">
        <v>0</v>
      </c>
      <c r="L36" s="167">
        <v>0</v>
      </c>
      <c r="M36" s="172">
        <f t="shared" si="5"/>
        <v>0</v>
      </c>
      <c r="N36" s="172">
        <f t="shared" si="5"/>
        <v>0</v>
      </c>
      <c r="O36" s="172">
        <f t="shared" si="5"/>
        <v>0</v>
      </c>
      <c r="P36" s="172">
        <f t="shared" si="5"/>
        <v>0</v>
      </c>
      <c r="Q36" s="172">
        <f t="shared" si="5"/>
        <v>0</v>
      </c>
    </row>
    <row r="37" spans="1:17" ht="39" customHeight="1">
      <c r="A37" s="128">
        <v>23</v>
      </c>
      <c r="B37" s="45" t="s">
        <v>190</v>
      </c>
      <c r="C37" s="169">
        <v>0</v>
      </c>
      <c r="D37" s="169">
        <v>0</v>
      </c>
      <c r="E37" s="169">
        <v>0</v>
      </c>
      <c r="F37" s="170">
        <v>0</v>
      </c>
      <c r="G37" s="167">
        <v>0</v>
      </c>
      <c r="H37" s="169">
        <v>0</v>
      </c>
      <c r="I37" s="169">
        <v>0</v>
      </c>
      <c r="J37" s="169">
        <v>0</v>
      </c>
      <c r="K37" s="170">
        <v>0</v>
      </c>
      <c r="L37" s="167">
        <v>0</v>
      </c>
      <c r="M37" s="172">
        <f t="shared" si="5"/>
        <v>0</v>
      </c>
      <c r="N37" s="172">
        <f t="shared" si="5"/>
        <v>0</v>
      </c>
      <c r="O37" s="172">
        <f t="shared" si="5"/>
        <v>0</v>
      </c>
      <c r="P37" s="172">
        <f t="shared" si="5"/>
        <v>0</v>
      </c>
      <c r="Q37" s="172">
        <f t="shared" si="5"/>
        <v>0</v>
      </c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317" t="s">
        <v>13</v>
      </c>
      <c r="B39" s="317"/>
      <c r="C39" s="317"/>
      <c r="D39" s="317"/>
      <c r="E39" s="317"/>
      <c r="F39" s="36"/>
      <c r="G39" s="6"/>
      <c r="H39" s="6"/>
      <c r="I39" s="6"/>
      <c r="J39" s="6"/>
    </row>
    <row r="40" spans="1:10" ht="12.75">
      <c r="A40" s="206" t="s">
        <v>191</v>
      </c>
      <c r="B40" s="206"/>
      <c r="C40" s="206"/>
      <c r="D40" s="206"/>
      <c r="E40" s="206"/>
      <c r="F40" s="206"/>
      <c r="G40" s="206"/>
      <c r="H40" s="206"/>
      <c r="I40" s="6"/>
      <c r="J40" s="6"/>
    </row>
    <row r="41" spans="1:10" ht="12.75">
      <c r="A41" s="206" t="s">
        <v>192</v>
      </c>
      <c r="B41" s="206"/>
      <c r="C41" s="206"/>
      <c r="D41" s="206"/>
      <c r="E41" s="206"/>
      <c r="F41" s="206"/>
      <c r="G41" s="206"/>
      <c r="H41" s="206"/>
      <c r="I41" s="6"/>
      <c r="J41" s="6"/>
    </row>
    <row r="42" spans="1:10" ht="12.75">
      <c r="A42" s="206" t="s">
        <v>193</v>
      </c>
      <c r="B42" s="206"/>
      <c r="C42" s="206"/>
      <c r="D42" s="206"/>
      <c r="E42" s="206"/>
      <c r="F42" s="206"/>
      <c r="G42" s="206"/>
      <c r="H42" s="206"/>
      <c r="I42" s="6"/>
      <c r="J42" s="6"/>
    </row>
    <row r="43" spans="1:10" ht="12.75">
      <c r="A43" s="206" t="s">
        <v>194</v>
      </c>
      <c r="B43" s="206"/>
      <c r="C43" s="206"/>
      <c r="D43" s="206"/>
      <c r="E43" s="206"/>
      <c r="F43" s="206"/>
      <c r="G43" s="206"/>
      <c r="H43" s="20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</sheetData>
  <sheetProtection/>
  <mergeCells count="17">
    <mergeCell ref="H8:L8"/>
    <mergeCell ref="A5:L5"/>
    <mergeCell ref="A4:B4"/>
    <mergeCell ref="A2:H2"/>
    <mergeCell ref="C7:G7"/>
    <mergeCell ref="C3:G3"/>
    <mergeCell ref="H7:L7"/>
    <mergeCell ref="M7:Q7"/>
    <mergeCell ref="M8:Q8"/>
    <mergeCell ref="A43:H43"/>
    <mergeCell ref="A39:E39"/>
    <mergeCell ref="B8:B9"/>
    <mergeCell ref="C8:G8"/>
    <mergeCell ref="A40:H40"/>
    <mergeCell ref="A42:H42"/>
    <mergeCell ref="A41:H41"/>
    <mergeCell ref="A8:A9"/>
  </mergeCells>
  <printOptions/>
  <pageMargins left="0.4330708661417323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2019-10-14T09:28:22Z</cp:lastPrinted>
  <dcterms:created xsi:type="dcterms:W3CDTF">2006-09-08T08:07:48Z</dcterms:created>
  <dcterms:modified xsi:type="dcterms:W3CDTF">2019-10-14T09:29:03Z</dcterms:modified>
  <cp:category/>
  <cp:version/>
  <cp:contentType/>
  <cp:contentStatus/>
</cp:coreProperties>
</file>